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4\Октябрь\"/>
    </mc:Choice>
  </mc:AlternateContent>
  <xr:revisionPtr revIDLastSave="0" documentId="13_ncr:1_{B88F5EBB-2C60-4275-B868-BCAD5B61E6A8}" xr6:coauthVersionLast="47" xr6:coauthVersionMax="47" xr10:uidLastSave="{00000000-0000-0000-0000-000000000000}"/>
  <bookViews>
    <workbookView xWindow="120" yWindow="705" windowWidth="25170" windowHeight="1500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" i="76" l="1"/>
  <c r="C39" i="76"/>
  <c r="I38" i="76"/>
  <c r="C38" i="76"/>
  <c r="I37" i="76"/>
  <c r="C37" i="76"/>
  <c r="I36" i="76"/>
  <c r="C36" i="76"/>
  <c r="I35" i="76"/>
  <c r="C35" i="76"/>
  <c r="I34" i="76"/>
  <c r="C34" i="76"/>
  <c r="C33" i="76"/>
  <c r="C32" i="76"/>
  <c r="C31" i="76"/>
  <c r="I30" i="76"/>
  <c r="C30" i="76"/>
  <c r="I29" i="76"/>
  <c r="C29" i="76"/>
  <c r="I28" i="76"/>
  <c r="C28" i="76"/>
  <c r="I24" i="76"/>
  <c r="C24" i="76"/>
  <c r="I23" i="76"/>
  <c r="C23" i="76"/>
  <c r="I22" i="76"/>
  <c r="C22" i="76"/>
  <c r="I21" i="76"/>
  <c r="C21" i="76"/>
  <c r="I20" i="76"/>
  <c r="C20" i="76"/>
  <c r="I17" i="76"/>
  <c r="C17" i="76"/>
  <c r="C33" i="79"/>
  <c r="C30" i="79"/>
  <c r="C26" i="79"/>
  <c r="C21" i="79"/>
  <c r="I39" i="79"/>
  <c r="C39" i="79"/>
  <c r="I38" i="79"/>
  <c r="C38" i="79"/>
  <c r="I37" i="79"/>
  <c r="C37" i="79"/>
  <c r="I36" i="79"/>
  <c r="C36" i="79"/>
  <c r="I35" i="79"/>
  <c r="C35" i="79"/>
  <c r="I34" i="79"/>
  <c r="C34" i="79"/>
  <c r="C32" i="79"/>
  <c r="C31" i="79"/>
  <c r="I30" i="79"/>
  <c r="I26" i="79"/>
  <c r="I25" i="79"/>
  <c r="C25" i="79"/>
  <c r="I24" i="79"/>
  <c r="C24" i="79"/>
  <c r="I23" i="79"/>
  <c r="C23" i="79"/>
  <c r="I22" i="79"/>
  <c r="C22" i="79"/>
  <c r="I21" i="79"/>
  <c r="I20" i="79"/>
  <c r="C20" i="79"/>
  <c r="I17" i="79"/>
  <c r="C17" i="79"/>
</calcChain>
</file>

<file path=xl/sharedStrings.xml><?xml version="1.0" encoding="utf-8"?>
<sst xmlns="http://schemas.openxmlformats.org/spreadsheetml/2006/main" count="190" uniqueCount="83">
  <si>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</si>
  <si>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</si>
  <si>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</si>
  <si>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</si>
  <si>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</si>
  <si>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</si>
  <si>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</si>
  <si>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</si>
  <si>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</si>
  <si>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</si>
  <si>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</si>
  <si>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</si>
  <si>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</si>
  <si>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</si>
  <si>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</si>
  <si>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</si>
  <si>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</si>
  <si>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</si>
  <si>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</si>
  <si>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</si>
  <si>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</si>
  <si>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</si>
  <si>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</si>
  <si>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</si>
  <si>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</si>
  <si>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</si>
  <si>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Профессиональная, научная и техническая деятельность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</si>
  <si>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</si>
  <si>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</si>
  <si>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</si>
  <si>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</si>
  <si>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</si>
  <si>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</si>
  <si>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</si>
  <si>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</si>
  <si>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</si>
  <si>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</si>
  <si>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</si>
  <si>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</si>
  <si>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</si>
  <si>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</si>
  <si>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</si>
  <si>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</si>
  <si>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</si>
  <si>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</si>
  <si>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</si>
  <si>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</si>
  <si>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</si>
  <si>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</si>
  <si>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</si>
  <si>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</si>
  <si>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</si>
  <si>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</si>
  <si>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Кесиптик, илимий жана техникалык ишмердик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</si>
  <si>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</si>
  <si>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</si>
  <si>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</si>
  <si>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</si>
  <si>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</si>
  <si>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</si>
  <si>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</si>
  <si>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</si>
  <si>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</si>
  <si>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</si>
  <si>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Финансовое посредничество и страхование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</si>
  <si>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</si>
  <si>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</si>
  <si>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Финансылык ортомчулук жана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</si>
  <si>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</si>
  <si>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</si>
  <si>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Прочая обслуживающая деятельность</t>
  </si>
  <si>
    <t xml:space="preserve">Башка тейлөө ишмердиги 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</si>
  <si>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</si>
  <si>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</si>
  <si>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в январе-октябре 2024г.</t>
  </si>
  <si>
    <r>
      <t>в %  к январю-октябрю 2023г.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</si>
  <si>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2024-жылдын январь-октябрындагы каржылоо булактары боюнча негизги капиталга  </t>
  </si>
  <si>
    <r>
      <t>2023-жылдын январь-октябрына карата % менен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</si>
  <si>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 Председатель</t>
  </si>
  <si>
    <t>Б.Ж. Кудайбергенов</t>
  </si>
  <si>
    <t>13 ноября 2024 года</t>
  </si>
  <si>
    <t>2024-жылдын 13-ноябры</t>
  </si>
  <si>
    <t>Төрага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</si>
</sst>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3" formatCode="_-* #,##0.0\ _с_о_м_-;\-* #,##0.0\ _с_о_м_-;_-* &quot;-&quot;?\ _с_о_м_-;_-@_-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35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</cellStyleXfs>
  <cellXfs count="105">
    <xf numFmtId="0" fontId="0" fillId="0" borderId="0" xfId="0"/>
    <xf numFmtId="0" fontId="7" fillId="0" borderId="0" xfId="0" applyFont="1"/>
    <xf numFmtId="0" fontId="3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164" fontId="7" fillId="0" borderId="0" xfId="1" applyFill="1" applyBorder="1"/>
    <xf numFmtId="3" fontId="9" fillId="0" borderId="0" xfId="0" applyNumberFormat="1" applyFont="1"/>
    <xf numFmtId="0" fontId="8" fillId="0" borderId="0" xfId="0" applyFont="1"/>
    <xf numFmtId="1" fontId="7" fillId="0" borderId="0" xfId="0" applyNumberFormat="1" applyFont="1"/>
    <xf numFmtId="169" fontId="7" fillId="0" borderId="0" xfId="0" applyNumberFormat="1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1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5" fillId="0" borderId="0" xfId="0" applyFont="1"/>
    <xf numFmtId="49" fontId="10" fillId="0" borderId="4" xfId="0" applyNumberFormat="1" applyFont="1" applyBorder="1" applyAlignment="1">
      <alignment horizontal="center" vertical="top" wrapText="1"/>
    </xf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0" fontId="20" fillId="0" borderId="0" xfId="0" applyFont="1"/>
    <xf numFmtId="0" fontId="6" fillId="0" borderId="0" xfId="10" applyFont="1" applyAlignment="1">
      <alignment horizontal="left"/>
    </xf>
    <xf numFmtId="169" fontId="21" fillId="0" borderId="0" xfId="1" applyNumberFormat="1" applyFont="1" applyFill="1" applyBorder="1" applyAlignment="1">
      <alignment horizontal="right"/>
    </xf>
    <xf numFmtId="0" fontId="26" fillId="0" borderId="12" xfId="0" applyFont="1" applyBorder="1"/>
    <xf numFmtId="169" fontId="7" fillId="0" borderId="12" xfId="1" applyNumberFormat="1" applyFill="1" applyBorder="1" applyAlignment="1">
      <alignment horizontal="right"/>
    </xf>
    <xf numFmtId="169" fontId="7" fillId="0" borderId="0" xfId="0" applyNumberFormat="1" applyFont="1" applyAlignment="1">
      <alignment horizontal="center"/>
    </xf>
    <xf numFmtId="170" fontId="11" fillId="0" borderId="0" xfId="1" applyNumberFormat="1" applyFont="1" applyFill="1" applyAlignment="1">
      <alignment horizontal="right"/>
    </xf>
    <xf numFmtId="169" fontId="9" fillId="0" borderId="0" xfId="0" applyNumberFormat="1" applyFont="1"/>
    <xf numFmtId="169" fontId="1" fillId="0" borderId="0" xfId="0" applyNumberFormat="1" applyFont="1"/>
    <xf numFmtId="169" fontId="7" fillId="0" borderId="0" xfId="1" applyNumberFormat="1" applyFill="1"/>
    <xf numFmtId="0" fontId="7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69" fontId="10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4" fontId="1" fillId="0" borderId="0" xfId="0" applyNumberFormat="1" applyFont="1"/>
    <xf numFmtId="169" fontId="7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65" fontId="7" fillId="0" borderId="0" xfId="0" applyNumberFormat="1" applyFont="1"/>
    <xf numFmtId="173" fontId="7" fillId="0" borderId="0" xfId="0" applyNumberFormat="1" applyFont="1"/>
    <xf numFmtId="0" fontId="4" fillId="0" borderId="0" xfId="0" applyFont="1" applyAlignment="1">
      <alignment horizontal="right"/>
    </xf>
    <xf numFmtId="1" fontId="1" fillId="0" borderId="0" xfId="0" applyNumberFormat="1" applyFont="1"/>
    <xf numFmtId="0" fontId="6" fillId="0" borderId="0" xfId="9" applyFont="1" applyAlignment="1">
      <alignment horizontal="left"/>
    </xf>
    <xf numFmtId="0" fontId="12" fillId="0" borderId="0" xfId="0" applyFont="1"/>
    <xf numFmtId="0" fontId="5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64" fontId="12" fillId="0" borderId="0" xfId="1" applyFont="1" applyFill="1" applyAlignment="1">
      <alignment horizontal="right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</cellXfs>
  <cellStyles count="35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W65"/>
  <sheetViews>
    <sheetView tabSelected="1" zoomScaleNormal="100" zoomScaleSheetLayoutView="90" workbookViewId="0">
      <selection activeCell="B47" sqref="B47"/>
    </sheetView>
  </sheetViews>
  <sheetFormatPr defaultRowHeight="12.75" x14ac:dyDescent="0.2"/>
  <cols>
    <col min="1" max="1" width="31.85546875" style="1" customWidth="1"/>
    <col min="2" max="2" width="10.28515625" style="21" customWidth="1"/>
    <col min="3" max="3" width="11" style="21" customWidth="1"/>
    <col min="4" max="8" width="9.85546875" style="21" customWidth="1"/>
    <col min="9" max="9" width="10.42578125" style="21" customWidth="1"/>
    <col min="10" max="10" width="9.85546875" style="21" customWidth="1"/>
    <col min="11" max="11" width="10" style="21" customWidth="1"/>
    <col min="12" max="12" width="10.28515625" style="21" customWidth="1"/>
    <col min="13" max="13" width="9.5703125" style="21" bestFit="1" customWidth="1"/>
    <col min="14" max="14" width="9.42578125" style="21" bestFit="1" customWidth="1"/>
    <col min="15" max="15" width="11.5703125" style="21" bestFit="1" customWidth="1"/>
    <col min="16" max="16" width="9.42578125" style="21" bestFit="1" customWidth="1"/>
    <col min="17" max="17" width="11.140625" style="21" bestFit="1" customWidth="1"/>
    <col min="18" max="18" width="10.28515625" style="21" bestFit="1" customWidth="1"/>
    <col min="19" max="19" width="9.42578125" style="21" bestFit="1" customWidth="1"/>
    <col min="20" max="16384" width="9.140625" style="21"/>
  </cols>
  <sheetData>
    <row r="1" spans="1:16" ht="17.25" customHeight="1" x14ac:dyDescent="0.35">
      <c r="A1" s="21"/>
      <c r="M1" s="50"/>
      <c r="N1" s="50"/>
      <c r="O1" s="50"/>
      <c r="P1" s="50"/>
    </row>
    <row r="2" spans="1:16" ht="14.25" customHeight="1" x14ac:dyDescent="0.2">
      <c r="A2" s="21"/>
    </row>
    <row r="3" spans="1:16" ht="17.25" customHeight="1" x14ac:dyDescent="0.3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6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51"/>
    </row>
    <row r="5" spans="1:16" ht="15" customHeight="1" x14ac:dyDescent="0.25">
      <c r="B5" s="23"/>
      <c r="C5" s="23"/>
      <c r="D5" s="23"/>
      <c r="E5" s="23"/>
      <c r="F5" s="23"/>
      <c r="G5" s="23"/>
      <c r="H5"/>
      <c r="I5"/>
      <c r="J5"/>
      <c r="K5"/>
      <c r="L5" s="51"/>
    </row>
    <row r="6" spans="1:16" ht="15" customHeight="1" x14ac:dyDescent="0.25">
      <c r="B6" s="23"/>
      <c r="C6" s="23"/>
      <c r="D6" s="23"/>
      <c r="E6" s="23"/>
      <c r="F6" s="23"/>
      <c r="G6" s="23"/>
      <c r="H6"/>
      <c r="I6"/>
      <c r="J6"/>
      <c r="K6"/>
      <c r="L6" s="51"/>
    </row>
    <row r="7" spans="1:16" ht="15" customHeight="1" x14ac:dyDescent="0.25">
      <c r="A7" s="9" t="s">
        <v>1</v>
      </c>
      <c r="B7" s="23"/>
      <c r="C7" s="23"/>
      <c r="D7" s="23"/>
      <c r="E7" s="23"/>
      <c r="F7" s="23"/>
      <c r="G7" s="23"/>
      <c r="H7" s="23"/>
      <c r="L7" s="51"/>
    </row>
    <row r="8" spans="1:16" ht="15" customHeight="1" x14ac:dyDescent="0.25">
      <c r="A8" s="2" t="s">
        <v>80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</row>
    <row r="9" spans="1:16" ht="15" customHeight="1" x14ac:dyDescent="0.25">
      <c r="A9" s="2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</row>
    <row r="10" spans="1:16" ht="15.75" customHeight="1" x14ac:dyDescent="0.25">
      <c r="A10" s="82" t="s">
        <v>2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25"/>
      <c r="N10" s="25"/>
      <c r="O10" s="25"/>
      <c r="P10" s="25"/>
    </row>
    <row r="11" spans="1:16" ht="15.75" customHeight="1" x14ac:dyDescent="0.25">
      <c r="A11" s="82" t="s">
        <v>74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25"/>
      <c r="N11" s="25"/>
      <c r="O11" s="25"/>
      <c r="P11" s="25"/>
    </row>
    <row r="12" spans="1:16" s="25" customFormat="1" ht="13.5" customHeight="1" thickBot="1" x14ac:dyDescent="0.3">
      <c r="A12" s="83" t="s">
        <v>3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</row>
    <row r="13" spans="1:16" s="1" customFormat="1" ht="15.75" customHeight="1" x14ac:dyDescent="0.2">
      <c r="A13" s="84"/>
      <c r="B13" s="87" t="s">
        <v>4</v>
      </c>
      <c r="C13" s="26"/>
      <c r="D13" s="90" t="s">
        <v>5</v>
      </c>
      <c r="E13" s="91"/>
      <c r="F13" s="91"/>
      <c r="G13" s="91"/>
      <c r="H13" s="92"/>
      <c r="I13" s="52"/>
      <c r="J13" s="90" t="s">
        <v>5</v>
      </c>
      <c r="K13" s="91"/>
      <c r="L13" s="91"/>
    </row>
    <row r="14" spans="1:16" s="1" customFormat="1" ht="12.75" customHeight="1" x14ac:dyDescent="0.2">
      <c r="A14" s="85"/>
      <c r="B14" s="88"/>
      <c r="C14" s="88" t="s">
        <v>6</v>
      </c>
      <c r="D14" s="88" t="s">
        <v>7</v>
      </c>
      <c r="E14" s="88" t="s">
        <v>8</v>
      </c>
      <c r="F14" s="88" t="s">
        <v>9</v>
      </c>
      <c r="G14" s="88" t="s">
        <v>10</v>
      </c>
      <c r="H14" s="95" t="s">
        <v>11</v>
      </c>
      <c r="I14" s="95" t="s">
        <v>12</v>
      </c>
      <c r="J14" s="97" t="s">
        <v>13</v>
      </c>
      <c r="K14" s="97" t="s">
        <v>14</v>
      </c>
      <c r="L14" s="99" t="s">
        <v>15</v>
      </c>
    </row>
    <row r="15" spans="1:16" s="1" customFormat="1" ht="75.75" customHeight="1" thickBot="1" x14ac:dyDescent="0.25">
      <c r="A15" s="86"/>
      <c r="B15" s="89"/>
      <c r="C15" s="93"/>
      <c r="D15" s="89"/>
      <c r="E15" s="89"/>
      <c r="F15" s="89"/>
      <c r="G15" s="89"/>
      <c r="H15" s="96"/>
      <c r="I15" s="96"/>
      <c r="J15" s="98"/>
      <c r="K15" s="98"/>
      <c r="L15" s="100"/>
    </row>
    <row r="16" spans="1:16" s="1" customFormat="1" ht="8.25" customHeight="1" x14ac:dyDescent="0.2">
      <c r="A16" s="10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23" s="59" customFormat="1" ht="13.5" customHeight="1" x14ac:dyDescent="0.2">
      <c r="A17" s="27" t="s">
        <v>16</v>
      </c>
      <c r="B17" s="14">
        <v>186720.9</v>
      </c>
      <c r="C17" s="14">
        <f>D17+E17+F17+G17+H17</f>
        <v>153790.79999999999</v>
      </c>
      <c r="D17" s="14">
        <v>26847.7</v>
      </c>
      <c r="E17" s="14">
        <v>5317.4</v>
      </c>
      <c r="F17" s="14">
        <v>52372.800000000003</v>
      </c>
      <c r="G17" s="14">
        <v>57505</v>
      </c>
      <c r="H17" s="14">
        <v>11747.9</v>
      </c>
      <c r="I17" s="14">
        <f>J17+K17+L17</f>
        <v>32930.1</v>
      </c>
      <c r="J17" s="53">
        <v>17463.2</v>
      </c>
      <c r="K17" s="14">
        <v>7299.2</v>
      </c>
      <c r="L17" s="14">
        <v>8167.7</v>
      </c>
      <c r="M17" s="54"/>
      <c r="N17" s="55"/>
      <c r="O17" s="56"/>
      <c r="P17" s="57"/>
      <c r="Q17" s="46"/>
      <c r="R17" s="46"/>
      <c r="S17" s="58"/>
    </row>
    <row r="18" spans="1:23" s="63" customFormat="1" ht="13.5" customHeight="1" x14ac:dyDescent="0.25">
      <c r="A18" s="28" t="s">
        <v>75</v>
      </c>
      <c r="B18" s="60">
        <v>149.5</v>
      </c>
      <c r="C18" s="15">
        <v>143.9</v>
      </c>
      <c r="D18" s="15">
        <v>156.69999999999999</v>
      </c>
      <c r="E18" s="15">
        <v>153.6</v>
      </c>
      <c r="F18" s="60">
        <v>121.7</v>
      </c>
      <c r="G18" s="15">
        <v>137.30000000000001</v>
      </c>
      <c r="H18" s="45">
        <v>964.7</v>
      </c>
      <c r="I18" s="15">
        <v>183.4</v>
      </c>
      <c r="J18" s="15">
        <v>207.3</v>
      </c>
      <c r="K18" s="15">
        <v>209.6</v>
      </c>
      <c r="L18" s="15">
        <v>135.1</v>
      </c>
      <c r="M18" s="54"/>
      <c r="N18" s="55"/>
      <c r="O18" s="56"/>
      <c r="P18" s="20"/>
      <c r="Q18" s="61"/>
      <c r="R18" s="61"/>
      <c r="S18" s="62"/>
      <c r="T18" s="62"/>
      <c r="U18" s="62"/>
      <c r="V18" s="62"/>
      <c r="W18" s="62"/>
    </row>
    <row r="19" spans="1:23" s="1" customFormat="1" ht="8.25" customHeight="1" x14ac:dyDescent="0.2">
      <c r="A19" s="29"/>
      <c r="B19" s="14"/>
      <c r="C19" s="14"/>
      <c r="D19" s="14"/>
      <c r="E19" s="14"/>
      <c r="F19" s="14"/>
      <c r="G19" s="14"/>
      <c r="H19" s="15"/>
      <c r="I19" s="53"/>
      <c r="J19" s="14"/>
      <c r="K19" s="15"/>
      <c r="L19" s="14"/>
      <c r="M19" s="54"/>
      <c r="N19" s="55"/>
      <c r="O19" s="56"/>
      <c r="P19" s="46"/>
      <c r="Q19" s="8"/>
      <c r="R19" s="46"/>
      <c r="S19" s="19"/>
      <c r="T19" s="18"/>
      <c r="U19" s="30"/>
    </row>
    <row r="20" spans="1:23" s="1" customFormat="1" ht="24.75" customHeight="1" x14ac:dyDescent="0.2">
      <c r="A20" s="31" t="s">
        <v>17</v>
      </c>
      <c r="B20" s="13">
        <v>3605.3</v>
      </c>
      <c r="C20" s="13">
        <f>D20+E20+G20+F20</f>
        <v>3105.6</v>
      </c>
      <c r="D20" s="13">
        <v>2310.5</v>
      </c>
      <c r="E20" s="13">
        <v>55.6</v>
      </c>
      <c r="F20" s="13">
        <v>649.9</v>
      </c>
      <c r="G20" s="13">
        <v>89.6</v>
      </c>
      <c r="H20" s="13" t="s">
        <v>72</v>
      </c>
      <c r="I20" s="11">
        <f>J20+L20</f>
        <v>499.7</v>
      </c>
      <c r="J20" s="64">
        <v>297.2</v>
      </c>
      <c r="K20" s="64" t="s">
        <v>72</v>
      </c>
      <c r="L20" s="64">
        <v>202.5</v>
      </c>
      <c r="M20" s="54"/>
      <c r="N20" s="55"/>
      <c r="O20" s="56"/>
      <c r="P20" s="47"/>
      <c r="Q20" s="47"/>
      <c r="R20" s="47"/>
      <c r="S20" s="17"/>
      <c r="T20" s="16"/>
      <c r="U20" s="30"/>
    </row>
    <row r="21" spans="1:23" s="1" customFormat="1" ht="13.5" customHeight="1" x14ac:dyDescent="0.2">
      <c r="A21" s="10" t="s">
        <v>18</v>
      </c>
      <c r="B21" s="13">
        <v>37345.800000000003</v>
      </c>
      <c r="C21" s="13">
        <f>F21+G21+H21</f>
        <v>31877.800000000003</v>
      </c>
      <c r="D21" s="13" t="s">
        <v>72</v>
      </c>
      <c r="E21" s="13" t="s">
        <v>72</v>
      </c>
      <c r="F21" s="13">
        <v>25892.2</v>
      </c>
      <c r="G21" s="13">
        <v>65</v>
      </c>
      <c r="H21" s="13">
        <v>5920.6</v>
      </c>
      <c r="I21" s="13">
        <f>J21+K21</f>
        <v>5468</v>
      </c>
      <c r="J21" s="13">
        <v>606</v>
      </c>
      <c r="K21" s="64">
        <v>4862</v>
      </c>
      <c r="L21" s="13" t="s">
        <v>72</v>
      </c>
      <c r="M21" s="54"/>
      <c r="N21" s="55"/>
      <c r="O21" s="56"/>
      <c r="P21" s="47"/>
      <c r="Q21" s="47"/>
      <c r="R21" s="47"/>
      <c r="S21" s="17"/>
      <c r="T21" s="16"/>
      <c r="U21" s="30"/>
    </row>
    <row r="22" spans="1:23" s="1" customFormat="1" ht="13.5" customHeight="1" x14ac:dyDescent="0.2">
      <c r="A22" s="10" t="s">
        <v>19</v>
      </c>
      <c r="B22" s="13">
        <v>8288.4</v>
      </c>
      <c r="C22" s="13">
        <f>D22+E22+F22+G22+H22</f>
        <v>6412.1</v>
      </c>
      <c r="D22" s="13">
        <v>418.6</v>
      </c>
      <c r="E22" s="13">
        <v>25.8</v>
      </c>
      <c r="F22" s="13">
        <v>3105.2</v>
      </c>
      <c r="G22" s="13">
        <v>678.4</v>
      </c>
      <c r="H22" s="13">
        <v>2184.1</v>
      </c>
      <c r="I22" s="13">
        <f>K22+L22+J22</f>
        <v>1876.3</v>
      </c>
      <c r="J22" s="13">
        <v>195.6</v>
      </c>
      <c r="K22" s="13">
        <v>1264.7</v>
      </c>
      <c r="L22" s="13">
        <v>416</v>
      </c>
      <c r="M22" s="54"/>
      <c r="N22" s="55"/>
      <c r="O22" s="56"/>
      <c r="P22" s="47"/>
      <c r="Q22" s="47"/>
      <c r="R22" s="47"/>
      <c r="S22" s="17"/>
      <c r="T22" s="16"/>
      <c r="U22" s="30"/>
    </row>
    <row r="23" spans="1:23" s="1" customFormat="1" ht="36" x14ac:dyDescent="0.2">
      <c r="A23" s="65" t="s">
        <v>20</v>
      </c>
      <c r="B23" s="13">
        <v>13613.7</v>
      </c>
      <c r="C23" s="13">
        <f>D23+E23+F23+H23+G23</f>
        <v>8209.2000000000007</v>
      </c>
      <c r="D23" s="13">
        <v>1824</v>
      </c>
      <c r="E23" s="13">
        <v>76.900000000000006</v>
      </c>
      <c r="F23" s="13">
        <v>3290.9</v>
      </c>
      <c r="G23" s="13">
        <v>91.6</v>
      </c>
      <c r="H23" s="13">
        <v>2925.8</v>
      </c>
      <c r="I23" s="13">
        <f>J23+K23+L23</f>
        <v>5404.5</v>
      </c>
      <c r="J23" s="13">
        <v>3967.8</v>
      </c>
      <c r="K23" s="13">
        <v>1088.5</v>
      </c>
      <c r="L23" s="13">
        <v>348.2</v>
      </c>
      <c r="M23" s="54"/>
      <c r="N23" s="55"/>
      <c r="O23" s="56"/>
      <c r="P23" s="47"/>
      <c r="Q23" s="47"/>
      <c r="R23" s="47"/>
      <c r="S23" s="17"/>
      <c r="T23" s="16"/>
      <c r="U23" s="30"/>
    </row>
    <row r="24" spans="1:23" s="1" customFormat="1" ht="24.75" customHeight="1" x14ac:dyDescent="0.2">
      <c r="A24" s="65" t="s">
        <v>21</v>
      </c>
      <c r="B24" s="13">
        <v>3636.4</v>
      </c>
      <c r="C24" s="13">
        <f>D24+E24+F24+G24</f>
        <v>2247.6</v>
      </c>
      <c r="D24" s="13">
        <v>1142.2</v>
      </c>
      <c r="E24" s="13">
        <v>346.4</v>
      </c>
      <c r="F24" s="13">
        <v>726.6</v>
      </c>
      <c r="G24" s="13">
        <v>32.4</v>
      </c>
      <c r="H24" s="13" t="s">
        <v>72</v>
      </c>
      <c r="I24" s="13">
        <f>L24+J24</f>
        <v>1388.8</v>
      </c>
      <c r="J24" s="13">
        <v>19.7</v>
      </c>
      <c r="K24" s="13" t="s">
        <v>72</v>
      </c>
      <c r="L24" s="13">
        <v>1369.1</v>
      </c>
      <c r="M24" s="54"/>
      <c r="N24" s="55"/>
      <c r="O24" s="56"/>
      <c r="P24" s="47"/>
      <c r="Q24" s="47"/>
      <c r="R24" s="47"/>
      <c r="S24" s="17"/>
      <c r="T24" s="16"/>
      <c r="U24" s="30"/>
    </row>
    <row r="25" spans="1:23" s="1" customFormat="1" ht="24.75" customHeight="1" x14ac:dyDescent="0.2">
      <c r="A25" s="65" t="s">
        <v>22</v>
      </c>
      <c r="B25" s="13">
        <v>2752.5</v>
      </c>
      <c r="C25" s="13">
        <f>F25+G25+H25+D25+E25</f>
        <v>2741.5</v>
      </c>
      <c r="D25" s="13">
        <v>36.9</v>
      </c>
      <c r="E25" s="13">
        <v>9.1</v>
      </c>
      <c r="F25" s="13">
        <v>605</v>
      </c>
      <c r="G25" s="48">
        <v>2088</v>
      </c>
      <c r="H25" s="13">
        <v>2.5</v>
      </c>
      <c r="I25" s="13">
        <f>L25</f>
        <v>11</v>
      </c>
      <c r="J25" s="13" t="s">
        <v>72</v>
      </c>
      <c r="K25" s="13" t="s">
        <v>72</v>
      </c>
      <c r="L25" s="13">
        <v>11</v>
      </c>
      <c r="M25" s="54"/>
      <c r="N25" s="55"/>
      <c r="O25" s="56"/>
      <c r="P25" s="47"/>
      <c r="Q25" s="47"/>
      <c r="R25" s="47"/>
      <c r="S25" s="17"/>
      <c r="T25" s="16"/>
      <c r="U25" s="30"/>
    </row>
    <row r="26" spans="1:23" s="1" customFormat="1" ht="24.75" customHeight="1" x14ac:dyDescent="0.2">
      <c r="A26" s="65" t="s">
        <v>23</v>
      </c>
      <c r="B26" s="66">
        <v>19388.3</v>
      </c>
      <c r="C26" s="13">
        <f>D26+E26+F26+G26+H26</f>
        <v>6751.2999999999984</v>
      </c>
      <c r="D26" s="13">
        <v>2028.1</v>
      </c>
      <c r="E26" s="13">
        <v>2278.6999999999998</v>
      </c>
      <c r="F26" s="13">
        <v>1987.4</v>
      </c>
      <c r="G26" s="13">
        <v>433.9</v>
      </c>
      <c r="H26" s="13">
        <v>23.2</v>
      </c>
      <c r="I26" s="13">
        <f>J26+L26</f>
        <v>12637</v>
      </c>
      <c r="J26" s="13">
        <v>9852.2000000000007</v>
      </c>
      <c r="K26" s="13" t="s">
        <v>72</v>
      </c>
      <c r="L26" s="13">
        <v>2784.8</v>
      </c>
      <c r="M26" s="54"/>
      <c r="N26" s="55"/>
      <c r="O26" s="56"/>
      <c r="P26" s="47"/>
      <c r="Q26" s="47"/>
      <c r="R26" s="67"/>
      <c r="S26" s="17"/>
      <c r="T26" s="16"/>
      <c r="U26" s="30"/>
    </row>
    <row r="27" spans="1:23" s="1" customFormat="1" ht="12.75" customHeight="1" x14ac:dyDescent="0.2">
      <c r="A27" s="32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54"/>
      <c r="N27" s="55"/>
      <c r="O27" s="56"/>
      <c r="P27" s="47"/>
      <c r="Q27" s="30"/>
    </row>
    <row r="28" spans="1:23" s="1" customFormat="1" ht="32.25" customHeight="1" x14ac:dyDescent="0.2">
      <c r="A28" s="94" t="s">
        <v>58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54"/>
      <c r="N28" s="55"/>
      <c r="O28" s="56"/>
      <c r="P28" s="47"/>
      <c r="Q28" s="30"/>
    </row>
    <row r="29" spans="1:23" s="1" customFormat="1" ht="3" customHeight="1" x14ac:dyDescent="0.2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54"/>
      <c r="N29" s="55"/>
      <c r="O29" s="56"/>
      <c r="P29" s="47"/>
      <c r="Q29" s="30"/>
      <c r="T29" s="3"/>
    </row>
    <row r="30" spans="1:23" s="1" customFormat="1" ht="13.5" customHeight="1" x14ac:dyDescent="0.2">
      <c r="A30" s="10" t="s">
        <v>65</v>
      </c>
      <c r="B30" s="68">
        <v>2766.5</v>
      </c>
      <c r="C30" s="12">
        <f>G30+F30+D30+E30</f>
        <v>1850.6999999999998</v>
      </c>
      <c r="D30" s="13">
        <v>35.6</v>
      </c>
      <c r="E30" s="13">
        <v>2.4</v>
      </c>
      <c r="F30" s="13">
        <v>109.6</v>
      </c>
      <c r="G30" s="13">
        <v>1703.1</v>
      </c>
      <c r="H30" s="13" t="s">
        <v>72</v>
      </c>
      <c r="I30" s="13">
        <f>J30+L30</f>
        <v>915.8</v>
      </c>
      <c r="J30" s="13">
        <v>905</v>
      </c>
      <c r="K30" s="13" t="s">
        <v>72</v>
      </c>
      <c r="L30" s="13">
        <v>10.8</v>
      </c>
      <c r="M30" s="54"/>
      <c r="N30" s="55"/>
      <c r="O30" s="56"/>
      <c r="P30" s="47"/>
      <c r="Q30" s="30"/>
      <c r="T30" s="3"/>
    </row>
    <row r="31" spans="1:23" s="1" customFormat="1" ht="13.5" customHeight="1" x14ac:dyDescent="0.2">
      <c r="A31" s="10" t="s">
        <v>24</v>
      </c>
      <c r="B31" s="68">
        <v>3899.5</v>
      </c>
      <c r="C31" s="12">
        <f>F31+D31+G31</f>
        <v>3899.5</v>
      </c>
      <c r="D31" s="13">
        <v>29.4</v>
      </c>
      <c r="E31" s="13" t="s">
        <v>72</v>
      </c>
      <c r="F31" s="13">
        <v>3863.5</v>
      </c>
      <c r="G31" s="13">
        <v>6.6</v>
      </c>
      <c r="H31" s="13" t="s">
        <v>72</v>
      </c>
      <c r="I31" s="13" t="s">
        <v>72</v>
      </c>
      <c r="J31" s="13" t="s">
        <v>72</v>
      </c>
      <c r="K31" s="13" t="s">
        <v>72</v>
      </c>
      <c r="L31" s="13" t="s">
        <v>72</v>
      </c>
      <c r="M31" s="54"/>
      <c r="N31" s="55"/>
      <c r="O31" s="56"/>
      <c r="P31" s="47"/>
      <c r="Q31" s="30"/>
    </row>
    <row r="32" spans="1:23" s="1" customFormat="1" ht="13.5" customHeight="1" x14ac:dyDescent="0.2">
      <c r="A32" s="10" t="s">
        <v>64</v>
      </c>
      <c r="B32" s="68">
        <v>6.4</v>
      </c>
      <c r="C32" s="12">
        <f>F32</f>
        <v>6.4</v>
      </c>
      <c r="D32" s="13" t="s">
        <v>72</v>
      </c>
      <c r="E32" s="13" t="s">
        <v>72</v>
      </c>
      <c r="F32" s="68">
        <v>6.4</v>
      </c>
      <c r="G32" s="13" t="s">
        <v>72</v>
      </c>
      <c r="H32" s="13" t="s">
        <v>72</v>
      </c>
      <c r="I32" s="13" t="s">
        <v>72</v>
      </c>
      <c r="J32" s="13" t="s">
        <v>72</v>
      </c>
      <c r="K32" s="13" t="s">
        <v>72</v>
      </c>
      <c r="L32" s="13" t="s">
        <v>72</v>
      </c>
      <c r="M32" s="54"/>
      <c r="N32" s="55"/>
      <c r="O32" s="56"/>
      <c r="P32" s="47"/>
      <c r="Q32" s="30"/>
    </row>
    <row r="33" spans="1:18" ht="13.5" customHeight="1" x14ac:dyDescent="0.2">
      <c r="A33" s="10" t="s">
        <v>25</v>
      </c>
      <c r="B33" s="68">
        <v>1630.6</v>
      </c>
      <c r="C33" s="64">
        <f>F33+G33+E33+D33</f>
        <v>1630.6</v>
      </c>
      <c r="D33" s="13">
        <v>156</v>
      </c>
      <c r="E33" s="13">
        <v>5.0999999999999996</v>
      </c>
      <c r="F33" s="12">
        <v>410.5</v>
      </c>
      <c r="G33" s="12">
        <v>1059</v>
      </c>
      <c r="H33" s="13" t="s">
        <v>72</v>
      </c>
      <c r="I33" s="13" t="s">
        <v>72</v>
      </c>
      <c r="J33" s="13" t="s">
        <v>72</v>
      </c>
      <c r="K33" s="13" t="s">
        <v>72</v>
      </c>
      <c r="L33" s="13" t="s">
        <v>72</v>
      </c>
      <c r="M33" s="54"/>
      <c r="N33" s="55"/>
      <c r="O33" s="56"/>
      <c r="P33" s="47"/>
      <c r="Q33" s="30"/>
    </row>
    <row r="34" spans="1:18" ht="24.75" customHeight="1" x14ac:dyDescent="0.2">
      <c r="A34" s="31" t="s">
        <v>26</v>
      </c>
      <c r="B34" s="66">
        <v>39.700000000000003</v>
      </c>
      <c r="C34" s="13">
        <f>D34+E34+G34</f>
        <v>28.699999999999996</v>
      </c>
      <c r="D34" s="12">
        <v>9.1</v>
      </c>
      <c r="E34" s="12">
        <v>13.2</v>
      </c>
      <c r="F34" s="12" t="s">
        <v>72</v>
      </c>
      <c r="G34" s="12">
        <v>6.4</v>
      </c>
      <c r="H34" s="13" t="s">
        <v>72</v>
      </c>
      <c r="I34" s="12">
        <f>J34</f>
        <v>11</v>
      </c>
      <c r="J34" s="12">
        <v>11</v>
      </c>
      <c r="K34" s="13" t="s">
        <v>72</v>
      </c>
      <c r="L34" s="13" t="s">
        <v>72</v>
      </c>
      <c r="M34" s="54"/>
      <c r="N34" s="55"/>
      <c r="O34" s="56"/>
      <c r="P34" s="47"/>
      <c r="Q34" s="30"/>
    </row>
    <row r="35" spans="1:18" s="1" customFormat="1" ht="24.75" customHeight="1" x14ac:dyDescent="0.2">
      <c r="A35" s="31" t="s">
        <v>63</v>
      </c>
      <c r="B35" s="66">
        <v>6354.4</v>
      </c>
      <c r="C35" s="13">
        <f>D35+E35+G35</f>
        <v>6297.0999999999995</v>
      </c>
      <c r="D35" s="12">
        <v>5614.2</v>
      </c>
      <c r="E35" s="12">
        <v>675.7</v>
      </c>
      <c r="F35" s="12" t="s">
        <v>72</v>
      </c>
      <c r="G35" s="12">
        <v>7.2</v>
      </c>
      <c r="H35" s="13" t="s">
        <v>72</v>
      </c>
      <c r="I35" s="13">
        <f>L35</f>
        <v>57.3</v>
      </c>
      <c r="J35" s="13" t="s">
        <v>72</v>
      </c>
      <c r="K35" s="13" t="s">
        <v>72</v>
      </c>
      <c r="L35" s="13">
        <v>57.3</v>
      </c>
      <c r="M35" s="54"/>
      <c r="N35" s="55"/>
      <c r="O35" s="56"/>
      <c r="P35" s="47"/>
      <c r="Q35" s="30"/>
    </row>
    <row r="36" spans="1:18" s="1" customFormat="1" ht="13.5" customHeight="1" x14ac:dyDescent="0.2">
      <c r="A36" s="10" t="s">
        <v>27</v>
      </c>
      <c r="B36" s="68">
        <v>9131</v>
      </c>
      <c r="C36" s="13">
        <f>D36+E36+F36+G36</f>
        <v>7901.4</v>
      </c>
      <c r="D36" s="13">
        <v>6339.4</v>
      </c>
      <c r="E36" s="12">
        <v>710.5</v>
      </c>
      <c r="F36" s="12">
        <v>302.8</v>
      </c>
      <c r="G36" s="12">
        <v>548.70000000000005</v>
      </c>
      <c r="H36" s="13" t="s">
        <v>72</v>
      </c>
      <c r="I36" s="12">
        <f>L36+J36</f>
        <v>1229.5999999999999</v>
      </c>
      <c r="J36" s="12">
        <v>420</v>
      </c>
      <c r="K36" s="13" t="s">
        <v>72</v>
      </c>
      <c r="L36" s="12">
        <v>809.6</v>
      </c>
      <c r="M36" s="54"/>
      <c r="N36" s="55"/>
      <c r="O36" s="56"/>
      <c r="P36" s="47"/>
      <c r="Q36" s="30"/>
    </row>
    <row r="37" spans="1:18" s="1" customFormat="1" ht="24.75" customHeight="1" x14ac:dyDescent="0.2">
      <c r="A37" s="31" t="s">
        <v>28</v>
      </c>
      <c r="B37" s="66">
        <v>1709.2</v>
      </c>
      <c r="C37" s="12">
        <f>D37+E37+G37</f>
        <v>1342.7</v>
      </c>
      <c r="D37" s="12">
        <v>440.8</v>
      </c>
      <c r="E37" s="12">
        <v>215.7</v>
      </c>
      <c r="F37" s="12" t="s">
        <v>72</v>
      </c>
      <c r="G37" s="12">
        <v>686.2</v>
      </c>
      <c r="H37" s="13" t="s">
        <v>72</v>
      </c>
      <c r="I37" s="12">
        <f>L37</f>
        <v>366.5</v>
      </c>
      <c r="J37" s="12" t="s">
        <v>72</v>
      </c>
      <c r="K37" s="13" t="s">
        <v>72</v>
      </c>
      <c r="L37" s="12">
        <v>366.5</v>
      </c>
      <c r="M37" s="54"/>
      <c r="N37" s="55"/>
      <c r="O37" s="56"/>
      <c r="P37" s="47"/>
      <c r="Q37" s="30"/>
    </row>
    <row r="38" spans="1:18" s="1" customFormat="1" ht="13.5" customHeight="1" x14ac:dyDescent="0.2">
      <c r="A38" s="10" t="s">
        <v>29</v>
      </c>
      <c r="B38" s="12">
        <v>4056.4</v>
      </c>
      <c r="C38" s="12">
        <f>D38+E38+G38+F38</f>
        <v>2473</v>
      </c>
      <c r="D38" s="12">
        <v>1078.5</v>
      </c>
      <c r="E38" s="12">
        <v>445.4</v>
      </c>
      <c r="F38" s="12">
        <v>30.8</v>
      </c>
      <c r="G38" s="12">
        <v>918.3</v>
      </c>
      <c r="H38" s="13" t="s">
        <v>72</v>
      </c>
      <c r="I38" s="12">
        <f>L38+K38</f>
        <v>1583.4</v>
      </c>
      <c r="J38" s="12" t="s">
        <v>72</v>
      </c>
      <c r="K38" s="12">
        <v>84</v>
      </c>
      <c r="L38" s="12">
        <v>1499.4</v>
      </c>
      <c r="M38" s="54"/>
      <c r="N38" s="55"/>
      <c r="O38" s="56"/>
      <c r="P38" s="47"/>
      <c r="Q38" s="30"/>
    </row>
    <row r="39" spans="1:18" s="1" customFormat="1" ht="13.5" customHeight="1" x14ac:dyDescent="0.2">
      <c r="A39" s="10" t="s">
        <v>70</v>
      </c>
      <c r="B39" s="12">
        <v>500</v>
      </c>
      <c r="C39" s="12">
        <f>E39+G39</f>
        <v>372.29999999999995</v>
      </c>
      <c r="D39" s="12" t="s">
        <v>72</v>
      </c>
      <c r="E39" s="12">
        <v>13.9</v>
      </c>
      <c r="F39" s="12" t="s">
        <v>72</v>
      </c>
      <c r="G39" s="12">
        <v>358.4</v>
      </c>
      <c r="H39" s="13" t="s">
        <v>72</v>
      </c>
      <c r="I39" s="12">
        <f>L39</f>
        <v>127.7</v>
      </c>
      <c r="J39" s="12" t="s">
        <v>72</v>
      </c>
      <c r="K39" s="12" t="s">
        <v>72</v>
      </c>
      <c r="L39" s="12">
        <v>127.7</v>
      </c>
      <c r="M39" s="41"/>
      <c r="N39" s="55"/>
      <c r="O39" s="56"/>
      <c r="P39" s="47"/>
      <c r="Q39" s="30"/>
      <c r="R39" s="30"/>
    </row>
    <row r="40" spans="1:18" s="1" customFormat="1" ht="13.5" customHeight="1" thickBot="1" x14ac:dyDescent="0.25">
      <c r="A40" s="69"/>
      <c r="B40" s="70"/>
      <c r="C40" s="43"/>
      <c r="D40" s="70"/>
      <c r="E40" s="70"/>
      <c r="F40" s="70"/>
      <c r="G40" s="70"/>
      <c r="H40" s="70"/>
      <c r="I40" s="70"/>
      <c r="J40" s="70"/>
      <c r="K40" s="70"/>
      <c r="L40" s="70"/>
      <c r="M40" s="54"/>
      <c r="N40" s="55"/>
      <c r="O40" s="56"/>
      <c r="P40" s="47"/>
      <c r="Q40" s="30"/>
      <c r="R40" s="30"/>
    </row>
    <row r="41" spans="1:18" s="1" customFormat="1" ht="13.5" customHeight="1" x14ac:dyDescent="0.2">
      <c r="A41" s="33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55"/>
      <c r="O41" s="56"/>
      <c r="P41" s="47"/>
      <c r="Q41" s="30"/>
      <c r="R41" s="30"/>
    </row>
    <row r="42" spans="1:18" s="1" customFormat="1" ht="13.5" customHeight="1" x14ac:dyDescent="0.2">
      <c r="A42" s="33" t="s">
        <v>57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54"/>
      <c r="N42" s="55"/>
      <c r="O42" s="56"/>
      <c r="P42" s="47"/>
      <c r="Q42" s="30"/>
    </row>
    <row r="43" spans="1:18" s="1" customFormat="1" ht="13.5" customHeight="1" x14ac:dyDescent="0.2">
      <c r="A43" s="33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</row>
    <row r="44" spans="1:18" s="1" customFormat="1" ht="12" x14ac:dyDescent="0.2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71"/>
      <c r="O44" s="30"/>
      <c r="P44" s="71"/>
      <c r="Q44" s="72"/>
    </row>
    <row r="45" spans="1:18" ht="15.75" x14ac:dyDescent="0.25">
      <c r="A45" s="73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</row>
    <row r="46" spans="1:18" x14ac:dyDescent="0.2">
      <c r="A46" s="21"/>
      <c r="B46" s="5"/>
      <c r="C46" s="5"/>
      <c r="D46" s="5"/>
      <c r="E46" s="5"/>
      <c r="F46" s="6"/>
      <c r="G46" s="6"/>
      <c r="H46" s="5"/>
      <c r="I46" s="5"/>
      <c r="J46" s="5"/>
      <c r="K46" s="5"/>
      <c r="L46" s="5"/>
    </row>
    <row r="47" spans="1:18" s="76" customFormat="1" ht="16.5" x14ac:dyDescent="0.25">
      <c r="B47" s="77" t="s">
        <v>78</v>
      </c>
      <c r="C47" s="77"/>
      <c r="D47" s="78"/>
      <c r="F47" s="79"/>
      <c r="G47" s="22"/>
      <c r="H47" s="22"/>
      <c r="I47" s="22"/>
      <c r="J47" s="77" t="s">
        <v>79</v>
      </c>
      <c r="L47" s="22"/>
    </row>
    <row r="48" spans="1:18" x14ac:dyDescent="0.2">
      <c r="A48" s="7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</row>
    <row r="49" spans="1:12" x14ac:dyDescent="0.2">
      <c r="A49" s="7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</row>
    <row r="50" spans="1:12" x14ac:dyDescent="0.2">
      <c r="A50" s="7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</row>
    <row r="51" spans="1:12" x14ac:dyDescent="0.2">
      <c r="A51" s="7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1:12" x14ac:dyDescent="0.2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</row>
    <row r="53" spans="1:12" x14ac:dyDescent="0.2">
      <c r="A53" s="21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2" x14ac:dyDescent="0.2">
      <c r="A54" s="21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</row>
    <row r="55" spans="1:12" x14ac:dyDescent="0.2">
      <c r="A55" s="21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</row>
    <row r="56" spans="1:12" x14ac:dyDescent="0.2">
      <c r="A56" s="21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</row>
    <row r="57" spans="1:12" x14ac:dyDescent="0.2">
      <c r="A57" s="21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1:12" x14ac:dyDescent="0.2">
      <c r="A58" s="75" t="s">
        <v>30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x14ac:dyDescent="0.2">
      <c r="A59" s="75">
        <v>324642</v>
      </c>
    </row>
    <row r="60" spans="1:12" x14ac:dyDescent="0.2">
      <c r="A60" s="21"/>
    </row>
    <row r="61" spans="1:12" x14ac:dyDescent="0.2">
      <c r="A61" s="21"/>
    </row>
    <row r="63" spans="1:12" x14ac:dyDescent="0.2">
      <c r="A63" s="75"/>
    </row>
    <row r="64" spans="1:12" x14ac:dyDescent="0.2">
      <c r="A64" s="21"/>
    </row>
    <row r="65" s="21" customFormat="1" x14ac:dyDescent="0.2"/>
  </sheetData>
  <mergeCells count="19">
    <mergeCell ref="A28:L28"/>
    <mergeCell ref="E14:E15"/>
    <mergeCell ref="F14:F15"/>
    <mergeCell ref="G14:G15"/>
    <mergeCell ref="H14:H15"/>
    <mergeCell ref="I14:I15"/>
    <mergeCell ref="J14:J15"/>
    <mergeCell ref="K14:K15"/>
    <mergeCell ref="L14:L15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</mergeCells>
  <pageMargins left="0.59055118110236227" right="0.59055118110236227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O52"/>
  <sheetViews>
    <sheetView topLeftCell="A16" zoomScaleNormal="100" zoomScaleSheetLayoutView="100" workbookViewId="0">
      <selection activeCell="B47" sqref="B47"/>
    </sheetView>
  </sheetViews>
  <sheetFormatPr defaultRowHeight="12.75" x14ac:dyDescent="0.2"/>
  <cols>
    <col min="1" max="1" width="34" style="1" customWidth="1"/>
    <col min="2" max="2" width="9.42578125" style="39" customWidth="1"/>
    <col min="3" max="3" width="10.42578125" style="39" customWidth="1"/>
    <col min="4" max="6" width="9.85546875" style="39" customWidth="1"/>
    <col min="7" max="7" width="9.7109375" style="39" customWidth="1"/>
    <col min="8" max="10" width="9.85546875" style="39" customWidth="1"/>
    <col min="11" max="12" width="10" style="39" customWidth="1"/>
    <col min="13" max="16384" width="9.140625" style="39"/>
  </cols>
  <sheetData>
    <row r="1" spans="1:13" s="21" customFormat="1" ht="16.5" customHeight="1" x14ac:dyDescent="0.2"/>
    <row r="2" spans="1:13" s="21" customFormat="1" ht="14.25" customHeight="1" x14ac:dyDescent="0.2"/>
    <row r="3" spans="1:13" s="21" customFormat="1" ht="17.25" customHeight="1" x14ac:dyDescent="0.35">
      <c r="A3" s="81" t="s">
        <v>31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3" s="21" customFormat="1" ht="14.25" customHeight="1" x14ac:dyDescent="0.25">
      <c r="A4" s="1"/>
      <c r="B4" s="23"/>
      <c r="C4" s="23"/>
      <c r="D4" s="23"/>
      <c r="E4" s="23"/>
      <c r="F4" s="34"/>
      <c r="G4" s="2"/>
      <c r="H4" s="2"/>
      <c r="I4" s="2"/>
      <c r="J4" s="2"/>
      <c r="K4" s="2"/>
      <c r="L4" s="34"/>
    </row>
    <row r="5" spans="1:13" s="21" customFormat="1" ht="15" customHeight="1" x14ac:dyDescent="0.25">
      <c r="A5" s="1"/>
      <c r="B5" s="23"/>
      <c r="C5" s="23"/>
      <c r="D5" s="23"/>
      <c r="E5" s="23"/>
      <c r="F5" s="34"/>
      <c r="G5" s="2"/>
      <c r="H5" s="2"/>
      <c r="I5" s="2"/>
      <c r="J5" s="2"/>
      <c r="K5" s="2"/>
      <c r="L5" s="34"/>
    </row>
    <row r="6" spans="1:13" s="21" customFormat="1" ht="15" customHeight="1" x14ac:dyDescent="0.25">
      <c r="A6" s="1"/>
      <c r="B6" s="23"/>
      <c r="C6" s="23"/>
      <c r="D6" s="23"/>
      <c r="E6" s="23"/>
      <c r="F6" s="34"/>
      <c r="G6" s="2"/>
      <c r="H6" s="2"/>
      <c r="I6" s="2"/>
      <c r="J6" s="2"/>
      <c r="K6" s="2"/>
      <c r="L6" s="34"/>
    </row>
    <row r="7" spans="1:13" s="21" customFormat="1" ht="15" customHeight="1" x14ac:dyDescent="0.25">
      <c r="A7" s="9" t="s">
        <v>32</v>
      </c>
      <c r="B7" s="23"/>
      <c r="C7" s="23"/>
      <c r="D7" s="23"/>
      <c r="E7" s="23"/>
      <c r="F7" s="34"/>
      <c r="G7" s="2"/>
      <c r="H7" s="2"/>
      <c r="I7" s="2"/>
      <c r="J7" s="2"/>
      <c r="K7" s="2"/>
      <c r="L7" s="34"/>
    </row>
    <row r="8" spans="1:13" s="21" customFormat="1" ht="15" customHeight="1" x14ac:dyDescent="0.25">
      <c r="A8" s="2" t="s">
        <v>81</v>
      </c>
      <c r="B8" s="24"/>
      <c r="C8" s="24"/>
      <c r="D8" s="24"/>
      <c r="E8" s="24"/>
      <c r="I8" s="24"/>
      <c r="J8" s="34"/>
      <c r="K8" s="34"/>
      <c r="L8" s="34"/>
      <c r="M8" s="34"/>
    </row>
    <row r="9" spans="1:13" s="21" customFormat="1" ht="15" customHeight="1" x14ac:dyDescent="0.25">
      <c r="A9" s="2"/>
      <c r="B9" s="24"/>
      <c r="C9" s="24"/>
      <c r="D9" s="24"/>
      <c r="E9" s="24"/>
      <c r="I9" s="24"/>
      <c r="J9" s="34"/>
      <c r="K9" s="34"/>
      <c r="L9" s="34"/>
      <c r="M9" s="34"/>
    </row>
    <row r="10" spans="1:13" s="21" customFormat="1" ht="15.75" customHeight="1" x14ac:dyDescent="0.25">
      <c r="A10" s="82" t="s">
        <v>76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</row>
    <row r="11" spans="1:13" s="21" customFormat="1" ht="15.75" customHeight="1" x14ac:dyDescent="0.25">
      <c r="A11" s="82" t="s">
        <v>61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</row>
    <row r="12" spans="1:13" s="25" customFormat="1" ht="13.5" customHeight="1" thickBot="1" x14ac:dyDescent="0.3">
      <c r="A12" s="83" t="s">
        <v>33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</row>
    <row r="13" spans="1:13" s="36" customFormat="1" ht="24" customHeight="1" x14ac:dyDescent="0.2">
      <c r="A13" s="84"/>
      <c r="B13" s="101" t="s">
        <v>34</v>
      </c>
      <c r="C13" s="26"/>
      <c r="D13" s="90" t="s">
        <v>62</v>
      </c>
      <c r="E13" s="91"/>
      <c r="F13" s="91"/>
      <c r="G13" s="91"/>
      <c r="H13" s="92"/>
      <c r="I13" s="35"/>
      <c r="J13" s="102" t="s">
        <v>62</v>
      </c>
      <c r="K13" s="103"/>
      <c r="L13" s="103"/>
    </row>
    <row r="14" spans="1:13" s="36" customFormat="1" ht="12.75" customHeight="1" x14ac:dyDescent="0.2">
      <c r="A14" s="85"/>
      <c r="B14" s="88"/>
      <c r="C14" s="88" t="s">
        <v>35</v>
      </c>
      <c r="D14" s="88" t="s">
        <v>36</v>
      </c>
      <c r="E14" s="88" t="s">
        <v>37</v>
      </c>
      <c r="F14" s="88" t="s">
        <v>38</v>
      </c>
      <c r="G14" s="88" t="s">
        <v>39</v>
      </c>
      <c r="H14" s="104" t="s">
        <v>40</v>
      </c>
      <c r="I14" s="95" t="s">
        <v>41</v>
      </c>
      <c r="J14" s="97" t="s">
        <v>42</v>
      </c>
      <c r="K14" s="97" t="s">
        <v>43</v>
      </c>
      <c r="L14" s="99" t="s">
        <v>44</v>
      </c>
    </row>
    <row r="15" spans="1:13" s="36" customFormat="1" ht="126" customHeight="1" thickBot="1" x14ac:dyDescent="0.25">
      <c r="A15" s="86"/>
      <c r="B15" s="89"/>
      <c r="C15" s="93"/>
      <c r="D15" s="89"/>
      <c r="E15" s="89"/>
      <c r="F15" s="89"/>
      <c r="G15" s="89"/>
      <c r="H15" s="89"/>
      <c r="I15" s="96"/>
      <c r="J15" s="98"/>
      <c r="K15" s="98"/>
      <c r="L15" s="100"/>
    </row>
    <row r="16" spans="1:13" s="36" customFormat="1" ht="5.25" customHeight="1" x14ac:dyDescent="0.2">
      <c r="A16" s="10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5" s="38" customFormat="1" ht="13.5" customHeight="1" x14ac:dyDescent="0.2">
      <c r="A17" s="27" t="s">
        <v>45</v>
      </c>
      <c r="B17" s="14">
        <v>186720.9</v>
      </c>
      <c r="C17" s="14">
        <f>D17+E17+F17+G17+H17</f>
        <v>153790.79999999999</v>
      </c>
      <c r="D17" s="14">
        <v>26847.7</v>
      </c>
      <c r="E17" s="14">
        <v>5317.4</v>
      </c>
      <c r="F17" s="14">
        <v>52372.800000000003</v>
      </c>
      <c r="G17" s="14">
        <v>57505</v>
      </c>
      <c r="H17" s="14">
        <v>11747.9</v>
      </c>
      <c r="I17" s="14">
        <f>J17+K17+L17</f>
        <v>32930.1</v>
      </c>
      <c r="J17" s="53">
        <v>17463.2</v>
      </c>
      <c r="K17" s="14">
        <v>7299.2</v>
      </c>
      <c r="L17" s="14">
        <v>8167.7</v>
      </c>
      <c r="M17" s="37"/>
      <c r="N17" s="37"/>
      <c r="O17" s="37"/>
    </row>
    <row r="18" spans="1:15" s="36" customFormat="1" ht="24.75" customHeight="1" x14ac:dyDescent="0.2">
      <c r="A18" s="28" t="s">
        <v>77</v>
      </c>
      <c r="B18" s="60">
        <v>149.5</v>
      </c>
      <c r="C18" s="15">
        <v>143.9</v>
      </c>
      <c r="D18" s="15">
        <v>156.69999999999999</v>
      </c>
      <c r="E18" s="15">
        <v>153.6</v>
      </c>
      <c r="F18" s="60">
        <v>121.7</v>
      </c>
      <c r="G18" s="15">
        <v>137.30000000000001</v>
      </c>
      <c r="H18" s="45">
        <v>964.7</v>
      </c>
      <c r="I18" s="15">
        <v>183.4</v>
      </c>
      <c r="J18" s="15">
        <v>207.3</v>
      </c>
      <c r="K18" s="15">
        <v>209.6</v>
      </c>
      <c r="L18" s="15">
        <v>135.1</v>
      </c>
      <c r="M18" s="37"/>
    </row>
    <row r="19" spans="1:15" s="36" customFormat="1" ht="6" customHeight="1" x14ac:dyDescent="0.2">
      <c r="A19" s="29"/>
      <c r="B19" s="14"/>
      <c r="C19" s="14"/>
      <c r="D19" s="14"/>
      <c r="E19" s="14"/>
      <c r="F19" s="14"/>
      <c r="G19" s="14"/>
      <c r="H19" s="15"/>
      <c r="I19" s="53"/>
      <c r="J19" s="14"/>
      <c r="K19" s="15"/>
      <c r="L19" s="14"/>
      <c r="M19" s="37"/>
    </row>
    <row r="20" spans="1:15" s="36" customFormat="1" ht="24.75" customHeight="1" x14ac:dyDescent="0.2">
      <c r="A20" s="31" t="s">
        <v>46</v>
      </c>
      <c r="B20" s="13">
        <v>3605.3</v>
      </c>
      <c r="C20" s="13">
        <f>D20+E20+G20+F20</f>
        <v>3105.6</v>
      </c>
      <c r="D20" s="13">
        <v>2310.5</v>
      </c>
      <c r="E20" s="13">
        <v>55.6</v>
      </c>
      <c r="F20" s="13">
        <v>649.9</v>
      </c>
      <c r="G20" s="13">
        <v>89.6</v>
      </c>
      <c r="H20" s="13" t="s">
        <v>72</v>
      </c>
      <c r="I20" s="11">
        <f>J20+L20</f>
        <v>499.7</v>
      </c>
      <c r="J20" s="64">
        <v>297.2</v>
      </c>
      <c r="K20" s="64" t="s">
        <v>72</v>
      </c>
      <c r="L20" s="64">
        <v>202.5</v>
      </c>
      <c r="M20" s="37"/>
    </row>
    <row r="21" spans="1:15" s="36" customFormat="1" ht="13.5" customHeight="1" x14ac:dyDescent="0.2">
      <c r="A21" s="31" t="s">
        <v>47</v>
      </c>
      <c r="B21" s="13">
        <v>37345.800000000003</v>
      </c>
      <c r="C21" s="13">
        <f>F21+G21+H21</f>
        <v>31877.800000000003</v>
      </c>
      <c r="D21" s="13" t="s">
        <v>72</v>
      </c>
      <c r="E21" s="13" t="s">
        <v>72</v>
      </c>
      <c r="F21" s="13">
        <v>25892.2</v>
      </c>
      <c r="G21" s="13">
        <v>65</v>
      </c>
      <c r="H21" s="13">
        <v>5920.6</v>
      </c>
      <c r="I21" s="13">
        <f>J21+K21</f>
        <v>5468</v>
      </c>
      <c r="J21" s="13">
        <v>606</v>
      </c>
      <c r="K21" s="64">
        <v>4862</v>
      </c>
      <c r="L21" s="13" t="s">
        <v>72</v>
      </c>
      <c r="M21" s="37"/>
    </row>
    <row r="22" spans="1:15" s="36" customFormat="1" ht="13.5" customHeight="1" x14ac:dyDescent="0.2">
      <c r="A22" s="31" t="s">
        <v>48</v>
      </c>
      <c r="B22" s="13">
        <v>8288.4</v>
      </c>
      <c r="C22" s="13">
        <f>D22+E22+F22+G22+H22</f>
        <v>6412.1</v>
      </c>
      <c r="D22" s="13">
        <v>418.6</v>
      </c>
      <c r="E22" s="13">
        <v>25.8</v>
      </c>
      <c r="F22" s="13">
        <v>3105.2</v>
      </c>
      <c r="G22" s="13">
        <v>678.4</v>
      </c>
      <c r="H22" s="13">
        <v>2184.1</v>
      </c>
      <c r="I22" s="13">
        <f>K22+L22+J22</f>
        <v>1876.3</v>
      </c>
      <c r="J22" s="13">
        <v>195.6</v>
      </c>
      <c r="K22" s="13">
        <v>1264.7</v>
      </c>
      <c r="L22" s="13">
        <v>416</v>
      </c>
      <c r="M22" s="37"/>
    </row>
    <row r="23" spans="1:15" s="36" customFormat="1" ht="24" customHeight="1" x14ac:dyDescent="0.2">
      <c r="A23" s="31" t="s">
        <v>49</v>
      </c>
      <c r="B23" s="13">
        <v>13613.7</v>
      </c>
      <c r="C23" s="13">
        <f>D23+E23+F23+H23+G23</f>
        <v>8209.2000000000007</v>
      </c>
      <c r="D23" s="13">
        <v>1824</v>
      </c>
      <c r="E23" s="13">
        <v>76.900000000000006</v>
      </c>
      <c r="F23" s="13">
        <v>3290.9</v>
      </c>
      <c r="G23" s="13">
        <v>91.6</v>
      </c>
      <c r="H23" s="13">
        <v>2925.8</v>
      </c>
      <c r="I23" s="13">
        <f>J23+K23+L23</f>
        <v>5404.5</v>
      </c>
      <c r="J23" s="13">
        <v>3967.8</v>
      </c>
      <c r="K23" s="13">
        <v>1088.5</v>
      </c>
      <c r="L23" s="13">
        <v>348.2</v>
      </c>
      <c r="M23" s="37"/>
    </row>
    <row r="24" spans="1:15" s="36" customFormat="1" ht="36.75" customHeight="1" x14ac:dyDescent="0.2">
      <c r="A24" s="31" t="s">
        <v>50</v>
      </c>
      <c r="B24" s="13">
        <v>3636.4</v>
      </c>
      <c r="C24" s="13">
        <f>D24+E24+F24+G24</f>
        <v>2247.6</v>
      </c>
      <c r="D24" s="13">
        <v>1142.2</v>
      </c>
      <c r="E24" s="13">
        <v>346.4</v>
      </c>
      <c r="F24" s="13">
        <v>726.6</v>
      </c>
      <c r="G24" s="13">
        <v>32.4</v>
      </c>
      <c r="H24" s="13" t="s">
        <v>72</v>
      </c>
      <c r="I24" s="13">
        <f>L24+J24</f>
        <v>1388.8</v>
      </c>
      <c r="J24" s="13">
        <v>19.7</v>
      </c>
      <c r="K24" s="13" t="s">
        <v>72</v>
      </c>
      <c r="L24" s="13">
        <v>1369.1</v>
      </c>
      <c r="M24" s="37"/>
    </row>
    <row r="25" spans="1:15" s="36" customFormat="1" ht="12" customHeight="1" x14ac:dyDescent="0.2">
      <c r="A25" s="32"/>
      <c r="B25" s="11"/>
      <c r="C25" s="11"/>
      <c r="D25" s="11"/>
      <c r="E25" s="11"/>
      <c r="F25" s="11"/>
      <c r="G25" s="11"/>
      <c r="H25" s="11"/>
      <c r="I25" s="11"/>
      <c r="J25" s="44"/>
      <c r="K25" s="44"/>
      <c r="L25" s="11"/>
      <c r="M25" s="37"/>
    </row>
    <row r="26" spans="1:15" s="36" customFormat="1" ht="30" customHeight="1" x14ac:dyDescent="0.2">
      <c r="A26" s="94" t="s">
        <v>73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37"/>
    </row>
    <row r="27" spans="1:15" s="36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37"/>
    </row>
    <row r="28" spans="1:15" s="36" customFormat="1" ht="24.75" customHeight="1" x14ac:dyDescent="0.2">
      <c r="A28" s="31" t="s">
        <v>69</v>
      </c>
      <c r="B28" s="13">
        <v>2752.5</v>
      </c>
      <c r="C28" s="13">
        <f>F28+G28+H28+D28+E28</f>
        <v>2741.5</v>
      </c>
      <c r="D28" s="13">
        <v>36.9</v>
      </c>
      <c r="E28" s="13">
        <v>9.1</v>
      </c>
      <c r="F28" s="13">
        <v>605</v>
      </c>
      <c r="G28" s="48">
        <v>2088</v>
      </c>
      <c r="H28" s="13">
        <v>2.5</v>
      </c>
      <c r="I28" s="13">
        <f>L28</f>
        <v>11</v>
      </c>
      <c r="J28" s="13" t="s">
        <v>72</v>
      </c>
      <c r="K28" s="13" t="s">
        <v>72</v>
      </c>
      <c r="L28" s="13">
        <v>11</v>
      </c>
      <c r="M28" s="37"/>
    </row>
    <row r="29" spans="1:15" s="36" customFormat="1" ht="13.5" customHeight="1" x14ac:dyDescent="0.2">
      <c r="A29" s="31" t="s">
        <v>59</v>
      </c>
      <c r="B29" s="66">
        <v>19388.3</v>
      </c>
      <c r="C29" s="13">
        <f>D29+E29+F29+G29+H29</f>
        <v>6751.2999999999984</v>
      </c>
      <c r="D29" s="13">
        <v>2028.1</v>
      </c>
      <c r="E29" s="13">
        <v>2278.6999999999998</v>
      </c>
      <c r="F29" s="13">
        <v>1987.4</v>
      </c>
      <c r="G29" s="13">
        <v>433.9</v>
      </c>
      <c r="H29" s="13">
        <v>23.2</v>
      </c>
      <c r="I29" s="13">
        <f>J29+L29</f>
        <v>12637</v>
      </c>
      <c r="J29" s="13">
        <v>9852.2000000000007</v>
      </c>
      <c r="K29" s="13" t="s">
        <v>72</v>
      </c>
      <c r="L29" s="13">
        <v>2784.8</v>
      </c>
      <c r="M29" s="37"/>
    </row>
    <row r="30" spans="1:15" s="36" customFormat="1" ht="24.75" customHeight="1" x14ac:dyDescent="0.2">
      <c r="A30" s="31" t="s">
        <v>68</v>
      </c>
      <c r="B30" s="66">
        <v>2766.5</v>
      </c>
      <c r="C30" s="12">
        <f>G30+F30+D30+E30</f>
        <v>1850.6999999999998</v>
      </c>
      <c r="D30" s="13">
        <v>35.6</v>
      </c>
      <c r="E30" s="13">
        <v>2.4</v>
      </c>
      <c r="F30" s="13">
        <v>109.6</v>
      </c>
      <c r="G30" s="13">
        <v>1703.1</v>
      </c>
      <c r="H30" s="13" t="s">
        <v>72</v>
      </c>
      <c r="I30" s="13">
        <f>J30+L30</f>
        <v>915.8</v>
      </c>
      <c r="J30" s="13">
        <v>905</v>
      </c>
      <c r="K30" s="13" t="s">
        <v>72</v>
      </c>
      <c r="L30" s="13">
        <v>10.8</v>
      </c>
      <c r="M30" s="37"/>
    </row>
    <row r="31" spans="1:15" s="36" customFormat="1" ht="14.25" customHeight="1" x14ac:dyDescent="0.2">
      <c r="A31" s="31" t="s">
        <v>51</v>
      </c>
      <c r="B31" s="68">
        <v>3899.5</v>
      </c>
      <c r="C31" s="12">
        <f>F31+D31+G31</f>
        <v>3899.5</v>
      </c>
      <c r="D31" s="13">
        <v>29.4</v>
      </c>
      <c r="E31" s="13" t="s">
        <v>72</v>
      </c>
      <c r="F31" s="13">
        <v>3863.5</v>
      </c>
      <c r="G31" s="13">
        <v>6.6</v>
      </c>
      <c r="H31" s="13" t="s">
        <v>72</v>
      </c>
      <c r="I31" s="13" t="s">
        <v>72</v>
      </c>
      <c r="J31" s="13" t="s">
        <v>72</v>
      </c>
      <c r="K31" s="13" t="s">
        <v>72</v>
      </c>
      <c r="L31" s="13" t="s">
        <v>72</v>
      </c>
      <c r="M31" s="37"/>
    </row>
    <row r="32" spans="1:15" s="36" customFormat="1" ht="22.5" customHeight="1" x14ac:dyDescent="0.2">
      <c r="A32" s="31" t="s">
        <v>67</v>
      </c>
      <c r="B32" s="66">
        <v>6.4</v>
      </c>
      <c r="C32" s="12">
        <f>F32</f>
        <v>6.4</v>
      </c>
      <c r="D32" s="13" t="s">
        <v>72</v>
      </c>
      <c r="E32" s="13" t="s">
        <v>72</v>
      </c>
      <c r="F32" s="68">
        <v>6.4</v>
      </c>
      <c r="G32" s="13" t="s">
        <v>72</v>
      </c>
      <c r="H32" s="13" t="s">
        <v>72</v>
      </c>
      <c r="I32" s="13" t="s">
        <v>72</v>
      </c>
      <c r="J32" s="13" t="s">
        <v>72</v>
      </c>
      <c r="K32" s="13" t="s">
        <v>72</v>
      </c>
      <c r="L32" s="13" t="s">
        <v>72</v>
      </c>
      <c r="M32" s="37"/>
    </row>
    <row r="33" spans="1:15" s="36" customFormat="1" ht="14.25" customHeight="1" x14ac:dyDescent="0.2">
      <c r="A33" s="31" t="s">
        <v>52</v>
      </c>
      <c r="B33" s="68">
        <v>1630.6</v>
      </c>
      <c r="C33" s="64">
        <f>F33+G33+E33+D33</f>
        <v>1630.6</v>
      </c>
      <c r="D33" s="13">
        <v>156</v>
      </c>
      <c r="E33" s="13">
        <v>5.0999999999999996</v>
      </c>
      <c r="F33" s="12">
        <v>410.5</v>
      </c>
      <c r="G33" s="12">
        <v>1059</v>
      </c>
      <c r="H33" s="13" t="s">
        <v>72</v>
      </c>
      <c r="I33" s="13" t="s">
        <v>72</v>
      </c>
      <c r="J33" s="13" t="s">
        <v>72</v>
      </c>
      <c r="K33" s="13" t="s">
        <v>72</v>
      </c>
      <c r="L33" s="13" t="s">
        <v>72</v>
      </c>
      <c r="M33" s="37"/>
    </row>
    <row r="34" spans="1:15" s="36" customFormat="1" ht="13.5" customHeight="1" x14ac:dyDescent="0.2">
      <c r="A34" s="31" t="s">
        <v>53</v>
      </c>
      <c r="B34" s="66">
        <v>39.700000000000003</v>
      </c>
      <c r="C34" s="13">
        <f>D34+E34+G34</f>
        <v>28.699999999999996</v>
      </c>
      <c r="D34" s="12">
        <v>9.1</v>
      </c>
      <c r="E34" s="12">
        <v>13.2</v>
      </c>
      <c r="F34" s="12" t="s">
        <v>72</v>
      </c>
      <c r="G34" s="12">
        <v>6.4</v>
      </c>
      <c r="H34" s="13" t="s">
        <v>72</v>
      </c>
      <c r="I34" s="12">
        <f>J34</f>
        <v>11</v>
      </c>
      <c r="J34" s="12">
        <v>11</v>
      </c>
      <c r="K34" s="13" t="s">
        <v>72</v>
      </c>
      <c r="L34" s="13" t="s">
        <v>72</v>
      </c>
      <c r="M34" s="37"/>
    </row>
    <row r="35" spans="1:15" s="36" customFormat="1" ht="24.75" customHeight="1" x14ac:dyDescent="0.2">
      <c r="A35" s="31" t="s">
        <v>66</v>
      </c>
      <c r="B35" s="66">
        <v>6354.4</v>
      </c>
      <c r="C35" s="13">
        <f>D35+E35+G35</f>
        <v>6297.0999999999995</v>
      </c>
      <c r="D35" s="12">
        <v>5614.2</v>
      </c>
      <c r="E35" s="12">
        <v>675.7</v>
      </c>
      <c r="F35" s="12" t="s">
        <v>72</v>
      </c>
      <c r="G35" s="12">
        <v>7.2</v>
      </c>
      <c r="H35" s="13" t="s">
        <v>72</v>
      </c>
      <c r="I35" s="13">
        <f>L35</f>
        <v>57.3</v>
      </c>
      <c r="J35" s="13" t="s">
        <v>72</v>
      </c>
      <c r="K35" s="13" t="s">
        <v>72</v>
      </c>
      <c r="L35" s="13">
        <v>57.3</v>
      </c>
      <c r="M35" s="37"/>
    </row>
    <row r="36" spans="1:15" s="36" customFormat="1" ht="13.5" customHeight="1" x14ac:dyDescent="0.2">
      <c r="A36" s="31" t="s">
        <v>54</v>
      </c>
      <c r="B36" s="68">
        <v>9131</v>
      </c>
      <c r="C36" s="13">
        <f>D36+E36+F36+G36</f>
        <v>7901.4</v>
      </c>
      <c r="D36" s="13">
        <v>6339.4</v>
      </c>
      <c r="E36" s="12">
        <v>710.5</v>
      </c>
      <c r="F36" s="12">
        <v>302.8</v>
      </c>
      <c r="G36" s="12">
        <v>548.70000000000005</v>
      </c>
      <c r="H36" s="13" t="s">
        <v>72</v>
      </c>
      <c r="I36" s="12">
        <f>L36+J36</f>
        <v>1229.5999999999999</v>
      </c>
      <c r="J36" s="12">
        <v>420</v>
      </c>
      <c r="K36" s="13" t="s">
        <v>72</v>
      </c>
      <c r="L36" s="12">
        <v>809.6</v>
      </c>
      <c r="M36" s="37"/>
    </row>
    <row r="37" spans="1:15" s="36" customFormat="1" ht="24.75" customHeight="1" x14ac:dyDescent="0.2">
      <c r="A37" s="31" t="s">
        <v>55</v>
      </c>
      <c r="B37" s="66">
        <v>1709.2</v>
      </c>
      <c r="C37" s="12">
        <f>D37+E37+G37</f>
        <v>1342.7</v>
      </c>
      <c r="D37" s="12">
        <v>440.8</v>
      </c>
      <c r="E37" s="12">
        <v>215.7</v>
      </c>
      <c r="F37" s="12" t="s">
        <v>72</v>
      </c>
      <c r="G37" s="12">
        <v>686.2</v>
      </c>
      <c r="H37" s="13" t="s">
        <v>72</v>
      </c>
      <c r="I37" s="12">
        <f>L37</f>
        <v>366.5</v>
      </c>
      <c r="J37" s="12" t="s">
        <v>72</v>
      </c>
      <c r="K37" s="13" t="s">
        <v>72</v>
      </c>
      <c r="L37" s="12">
        <v>366.5</v>
      </c>
      <c r="M37" s="37"/>
    </row>
    <row r="38" spans="1:15" s="36" customFormat="1" ht="13.5" customHeight="1" x14ac:dyDescent="0.2">
      <c r="A38" s="31" t="s">
        <v>56</v>
      </c>
      <c r="B38" s="12">
        <v>4056.4</v>
      </c>
      <c r="C38" s="12">
        <f>D38+E38+G38+F38</f>
        <v>2473</v>
      </c>
      <c r="D38" s="12">
        <v>1078.5</v>
      </c>
      <c r="E38" s="12">
        <v>445.4</v>
      </c>
      <c r="F38" s="12">
        <v>30.8</v>
      </c>
      <c r="G38" s="12">
        <v>918.3</v>
      </c>
      <c r="H38" s="13" t="s">
        <v>72</v>
      </c>
      <c r="I38" s="12">
        <f>L38+K38</f>
        <v>1583.4</v>
      </c>
      <c r="J38" s="12" t="s">
        <v>72</v>
      </c>
      <c r="K38" s="12">
        <v>84</v>
      </c>
      <c r="L38" s="12">
        <v>1499.4</v>
      </c>
      <c r="M38" s="37"/>
    </row>
    <row r="39" spans="1:15" s="36" customFormat="1" ht="13.5" customHeight="1" x14ac:dyDescent="0.2">
      <c r="A39" s="31" t="s">
        <v>71</v>
      </c>
      <c r="B39" s="12">
        <v>500</v>
      </c>
      <c r="C39" s="12">
        <f>E39+G39</f>
        <v>372.29999999999995</v>
      </c>
      <c r="D39" s="12" t="s">
        <v>72</v>
      </c>
      <c r="E39" s="12">
        <v>13.9</v>
      </c>
      <c r="F39" s="12" t="s">
        <v>72</v>
      </c>
      <c r="G39" s="12">
        <v>358.4</v>
      </c>
      <c r="H39" s="13" t="s">
        <v>72</v>
      </c>
      <c r="I39" s="12">
        <f>L39</f>
        <v>127.7</v>
      </c>
      <c r="J39" s="12" t="s">
        <v>72</v>
      </c>
      <c r="K39" s="12" t="s">
        <v>72</v>
      </c>
      <c r="L39" s="12">
        <v>127.7</v>
      </c>
      <c r="M39" s="37"/>
    </row>
    <row r="40" spans="1:15" s="36" customFormat="1" ht="13.5" customHeight="1" thickBot="1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12"/>
    </row>
    <row r="41" spans="1:15" s="36" customFormat="1" ht="13.5" customHeight="1" x14ac:dyDescent="0.2"/>
    <row r="42" spans="1:15" s="1" customFormat="1" ht="13.5" customHeight="1" x14ac:dyDescent="0.2">
      <c r="A42" s="33" t="s">
        <v>60</v>
      </c>
      <c r="B42" s="30"/>
      <c r="C42" s="30"/>
      <c r="F42" s="30"/>
      <c r="G42" s="30"/>
      <c r="H42" s="30"/>
      <c r="I42" s="30"/>
      <c r="J42" s="4"/>
      <c r="K42" s="4"/>
      <c r="L42" s="4"/>
    </row>
    <row r="43" spans="1:15" s="1" customFormat="1" ht="13.5" customHeight="1" x14ac:dyDescent="0.2">
      <c r="A43" s="33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 spans="1:15" s="1" customFormat="1" ht="13.5" customHeight="1" x14ac:dyDescent="0.2">
      <c r="A44" s="33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</row>
    <row r="45" spans="1:15" s="1" customFormat="1" ht="13.5" customHeight="1" x14ac:dyDescent="0.2">
      <c r="A45" s="33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s="76" customFormat="1" ht="16.5" x14ac:dyDescent="0.25">
      <c r="B46" s="77" t="s">
        <v>82</v>
      </c>
      <c r="C46" s="77"/>
      <c r="G46" s="80"/>
      <c r="H46" s="80"/>
      <c r="J46" s="77" t="s">
        <v>79</v>
      </c>
      <c r="K46" s="77"/>
      <c r="L46" s="22"/>
    </row>
    <row r="47" spans="1:15" x14ac:dyDescent="0.2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</row>
    <row r="48" spans="1:15" x14ac:dyDescent="0.2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1:12" x14ac:dyDescent="0.2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2" x14ac:dyDescent="0.2">
      <c r="A50" s="40" t="s">
        <v>30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1:12" x14ac:dyDescent="0.2">
      <c r="A51" s="40">
        <v>324642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1:12" x14ac:dyDescent="0.2">
      <c r="A52" s="39"/>
    </row>
  </sheetData>
  <mergeCells count="19">
    <mergeCell ref="K14:K15"/>
    <mergeCell ref="L14:L15"/>
    <mergeCell ref="A26:L26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E14:E15"/>
    <mergeCell ref="F14:F15"/>
    <mergeCell ref="G14:G15"/>
    <mergeCell ref="H14:H15"/>
    <mergeCell ref="I14:I15"/>
    <mergeCell ref="J14:J15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2024-11-11T09:51:14Z</cp:lastPrinted>
  <dcterms:created xsi:type="dcterms:W3CDTF">2010-06-14T05:23:00Z</dcterms:created>
  <dcterms:modified xsi:type="dcterms:W3CDTF">2024-11-12T11:26:14Z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