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codeName="ЭтаКнига" defaultThemeVersion="124226"/>
  <bookViews>
    <workbookView xWindow="65416" yWindow="65416" windowWidth="29040" windowHeight="15720" activeTab="0"/>
  </bookViews>
  <sheets>
    <sheet name="Инвест в осн капит" sheetId="79" r:id="rId1"/>
    <sheet name="Негизги кап инв.  " sheetId="76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91029"/>
  <extLst/>
</workbook>
</file>

<file path=xl/sharedStrings.xml><?xml version="1.0" encoding="utf-8"?>
<sst xmlns="http://schemas.openxmlformats.org/spreadsheetml/2006/main" count="270" uniqueCount="85">
  <si>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</si>
  <si>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</si>
  <si>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</si>
  <si>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</si>
  <si>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</si>
  <si>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</si>
  <si>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</si>
  <si>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</si>
  <si>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</si>
  <si>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</si>
  <si>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</si>
  <si>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</si>
  <si>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</si>
  <si>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</si>
  <si>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</si>
  <si>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</si>
  <si>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</si>
  <si>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</si>
  <si>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</si>
  <si>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</si>
  <si>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</si>
  <si>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</si>
  <si>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</si>
  <si>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</si>
  <si>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</si>
  <si>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</si>
  <si>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</si>
  <si>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</si>
  <si>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</si>
  <si>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</si>
  <si>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</si>
  <si>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</si>
  <si>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</si>
  <si>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</si>
  <si>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</si>
  <si>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</si>
  <si>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</si>
  <si>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</si>
  <si>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</si>
  <si>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</si>
  <si>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</si>
  <si>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</si>
  <si>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</si>
  <si>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</si>
  <si>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</si>
  <si>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</si>
  <si>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</si>
  <si>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</si>
  <si>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</si>
  <si>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</si>
  <si>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</si>
  <si>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</si>
  <si>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</si>
  <si>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</si>
  <si>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</si>
  <si>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</si>
  <si>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</si>
  <si>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</si>
  <si>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</si>
  <si>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</si>
  <si>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</si>
  <si>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</si>
  <si>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</si>
  <si>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</si>
  <si>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</si>
  <si>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</si>
  <si>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</si>
  <si>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Төрага</t>
  </si>
  <si>
    <t>Государственное управление и оборона; обязательное социальное обеспечение</t>
  </si>
  <si>
    <t>Финансовое посредничество и страхование</t>
  </si>
  <si>
    <t>Деятельность гостиниц и ресторанов</t>
  </si>
  <si>
    <t>Мамлекеттик башкаруу жана коргоо; милдеттүү  социалдык камсыздандыруу</t>
  </si>
  <si>
    <t>Финансылык ортомчулук жана камсыздандыруу</t>
  </si>
  <si>
    <t>Мейманканалардын жана ресторандардын ишмердиги</t>
  </si>
  <si>
    <t>Дүң жана чекене соода; автомобилдерди жана мотоциклдерди оңдоо</t>
  </si>
  <si>
    <t>15 мая 2024 года</t>
  </si>
  <si>
    <t>2024-жылдын 15-майы</t>
  </si>
  <si>
    <t>Прочая обслуживающая деятельность</t>
  </si>
  <si>
    <t>Строительство</t>
  </si>
  <si>
    <t>в январе-апреле 2024г.</t>
  </si>
  <si>
    <t xml:space="preserve">2024-жылдын январь-апрелиндеги каржылоо булактары боюнча негизги капиталга  </t>
  </si>
  <si>
    <r>
      <t>2023-жылдын январь-апрелине карата % менен</t>
    </r>
    <r>
      <rPr>
        <i/>
        <vertAlign val="superscript"/>
        <sz val="9"/>
        <rFont val="Times New Roman"/>
        <family val="1"/>
      </rPr>
      <t>1</t>
    </r>
  </si>
  <si>
    <t>Курулуш</t>
  </si>
  <si>
    <t xml:space="preserve">Башка тейлөө ишмердиги </t>
  </si>
  <si>
    <r>
      <t>в %  к январю-апрелю 2023г.</t>
    </r>
    <r>
      <rPr>
        <i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</si>
</sst>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  <numFmt numFmtId="173" formatCode="_-* #,##0.0\ _с_о_м_-;\-* #,##0.0\ _с_о_м_-;_-* &quot;-&quot;?\ _с_о_м_-;_-@_-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0" applyFill="0" applyBorder="0" applyProtection="0">
      <alignment/>
    </xf>
    <xf numFmtId="0" fontId="18" fillId="2" borderId="0" applyNumberFormat="0" applyBorder="0" applyProtection="0">
      <alignment/>
    </xf>
    <xf numFmtId="0" fontId="19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07">
    <xf numFmtId="0" fontId="0" fillId="0" borderId="0" xfId="0"/>
    <xf numFmtId="0" fontId="8" fillId="0" borderId="0" xfId="0" applyFont="1"/>
    <xf numFmtId="0" fontId="4" fillId="0" borderId="0" xfId="0" applyFont="1"/>
    <xf numFmtId="170" fontId="8" fillId="0" borderId="0" xfId="0" applyNumberFormat="1" applyFont="1"/>
    <xf numFmtId="164" fontId="8" fillId="0" borderId="0" xfId="20" applyFill="1" applyAlignment="1">
      <alignment horizontal="right"/>
    </xf>
    <xf numFmtId="164" fontId="8" fillId="0" borderId="0" xfId="20" applyFill="1">
      <alignment/>
    </xf>
    <xf numFmtId="164" fontId="8" fillId="0" borderId="0" xfId="20" applyFill="1" applyAlignment="1">
      <alignment horizontal="left"/>
    </xf>
    <xf numFmtId="164" fontId="8" fillId="0" borderId="0" xfId="20" applyFill="1" applyBorder="1">
      <alignment/>
    </xf>
    <xf numFmtId="3" fontId="10" fillId="0" borderId="0" xfId="0" applyNumberFormat="1" applyFont="1"/>
    <xf numFmtId="0" fontId="9" fillId="0" borderId="0" xfId="0" applyFont="1"/>
    <xf numFmtId="1" fontId="8" fillId="0" borderId="0" xfId="0" applyNumberFormat="1" applyFont="1"/>
    <xf numFmtId="169" fontId="11" fillId="0" borderId="0" xfId="0" applyNumberFormat="1" applyFont="1"/>
    <xf numFmtId="169" fontId="8" fillId="0" borderId="0" xfId="0" applyNumberFormat="1" applyFont="1"/>
    <xf numFmtId="169" fontId="8" fillId="0" borderId="0" xfId="20" applyNumberFormat="1" applyFill="1" applyBorder="1" applyAlignment="1">
      <alignment horizontal="right"/>
    </xf>
    <xf numFmtId="169" fontId="8" fillId="0" borderId="0" xfId="20" applyNumberFormat="1" applyFill="1" applyAlignment="1">
      <alignment horizontal="right"/>
    </xf>
    <xf numFmtId="169" fontId="11" fillId="0" borderId="0" xfId="20" applyNumberFormat="1" applyFont="1" applyFill="1" applyAlignment="1">
      <alignment horizontal="right"/>
    </xf>
    <xf numFmtId="169" fontId="12" fillId="0" borderId="0" xfId="20" applyNumberFormat="1" applyFont="1" applyFill="1" applyAlignment="1">
      <alignment horizontal="right"/>
    </xf>
    <xf numFmtId="171" fontId="8" fillId="0" borderId="0" xfId="20" applyNumberFormat="1" applyFill="1" applyAlignment="1">
      <alignment horizontal="right"/>
    </xf>
    <xf numFmtId="170" fontId="8" fillId="0" borderId="0" xfId="20" applyNumberFormat="1" applyFill="1" applyBorder="1" applyAlignment="1">
      <alignment horizontal="right"/>
    </xf>
    <xf numFmtId="171" fontId="11" fillId="0" borderId="0" xfId="20" applyNumberFormat="1" applyFont="1" applyFill="1" applyAlignment="1">
      <alignment horizontal="right"/>
    </xf>
    <xf numFmtId="170" fontId="11" fillId="0" borderId="0" xfId="20" applyNumberFormat="1" applyFont="1" applyFill="1" applyBorder="1" applyAlignment="1">
      <alignment horizontal="right"/>
    </xf>
    <xf numFmtId="171" fontId="12" fillId="0" borderId="0" xfId="20" applyNumberFormat="1" applyFont="1" applyFill="1" applyAlignment="1">
      <alignment horizontal="right"/>
    </xf>
    <xf numFmtId="0" fontId="2" fillId="0" borderId="0" xfId="0" applyFont="1"/>
    <xf numFmtId="164" fontId="13" fillId="0" borderId="0" xfId="20" applyFont="1" applyFill="1">
      <alignment/>
    </xf>
    <xf numFmtId="0" fontId="5" fillId="0" borderId="0" xfId="0" applyFont="1"/>
    <xf numFmtId="164" fontId="5" fillId="0" borderId="0" xfId="20" applyFont="1" applyFill="1" applyAlignment="1">
      <alignment horizontal="right"/>
    </xf>
    <xf numFmtId="169" fontId="8" fillId="0" borderId="0" xfId="20" applyNumberFormat="1" applyFill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/>
    <xf numFmtId="49" fontId="11" fillId="0" borderId="1" xfId="0" applyNumberFormat="1" applyFont="1" applyBorder="1" applyAlignment="1">
      <alignment horizontal="center" vertical="top" wrapText="1"/>
    </xf>
    <xf numFmtId="1" fontId="11" fillId="0" borderId="0" xfId="0" applyNumberFormat="1" applyFont="1"/>
    <xf numFmtId="1" fontId="14" fillId="0" borderId="0" xfId="0" applyNumberFormat="1" applyFont="1" applyAlignment="1">
      <alignment wrapText="1"/>
    </xf>
    <xf numFmtId="1" fontId="11" fillId="0" borderId="0" xfId="0" applyNumberFormat="1" applyFont="1" applyAlignment="1">
      <alignment wrapText="1"/>
    </xf>
    <xf numFmtId="171" fontId="8" fillId="0" borderId="0" xfId="0" applyNumberFormat="1" applyFont="1"/>
    <xf numFmtId="1" fontId="8" fillId="0" borderId="0" xfId="0" applyNumberFormat="1" applyFont="1" applyAlignment="1">
      <alignment wrapText="1"/>
    </xf>
    <xf numFmtId="0" fontId="8" fillId="0" borderId="2" xfId="0" applyFont="1" applyBorder="1"/>
    <xf numFmtId="1" fontId="17" fillId="0" borderId="0" xfId="0" applyNumberFormat="1" applyFont="1"/>
    <xf numFmtId="0" fontId="26" fillId="0" borderId="0" xfId="0" applyFont="1" applyAlignment="1">
      <alignment horizontal="right"/>
    </xf>
    <xf numFmtId="49" fontId="11" fillId="0" borderId="3" xfId="0" applyNumberFormat="1" applyFont="1" applyBorder="1" applyAlignment="1">
      <alignment horizontal="center" vertical="top"/>
    </xf>
    <xf numFmtId="0" fontId="27" fillId="0" borderId="0" xfId="0" applyFont="1"/>
    <xf numFmtId="169" fontId="28" fillId="0" borderId="0" xfId="0" applyNumberFormat="1" applyFont="1"/>
    <xf numFmtId="0" fontId="28" fillId="0" borderId="0" xfId="0" applyFont="1"/>
    <xf numFmtId="0" fontId="21" fillId="0" borderId="0" xfId="0" applyFont="1" applyAlignment="1">
      <alignment horizontal="right"/>
    </xf>
    <xf numFmtId="170" fontId="5" fillId="0" borderId="0" xfId="0" applyNumberFormat="1" applyFont="1"/>
    <xf numFmtId="0" fontId="0" fillId="0" borderId="0" xfId="0" applyFont="1"/>
    <xf numFmtId="0" fontId="7" fillId="0" borderId="0" xfId="29" applyFont="1" applyAlignment="1">
      <alignment horizontal="left"/>
      <protection/>
    </xf>
    <xf numFmtId="169" fontId="22" fillId="0" borderId="0" xfId="20" applyNumberFormat="1" applyFont="1" applyFill="1" applyBorder="1" applyAlignment="1">
      <alignment horizontal="right"/>
    </xf>
    <xf numFmtId="0" fontId="27" fillId="0" borderId="4" xfId="0" applyFont="1" applyBorder="1"/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right"/>
    </xf>
    <xf numFmtId="49" fontId="11" fillId="0" borderId="3" xfId="0" applyNumberFormat="1" applyFont="1" applyBorder="1" applyAlignment="1">
      <alignment vertical="top"/>
    </xf>
    <xf numFmtId="171" fontId="22" fillId="0" borderId="0" xfId="0" applyNumberFormat="1" applyFont="1"/>
    <xf numFmtId="171" fontId="11" fillId="0" borderId="0" xfId="0" applyNumberFormat="1" applyFont="1"/>
    <xf numFmtId="171" fontId="10" fillId="0" borderId="0" xfId="0" applyNumberFormat="1" applyFont="1"/>
    <xf numFmtId="169" fontId="11" fillId="0" borderId="0" xfId="0" applyNumberFormat="1" applyFont="1" applyAlignment="1">
      <alignment horizontal="right" vertical="center" wrapText="1"/>
    </xf>
    <xf numFmtId="169" fontId="10" fillId="0" borderId="0" xfId="0" applyNumberFormat="1" applyFont="1"/>
    <xf numFmtId="170" fontId="11" fillId="0" borderId="0" xfId="0" applyNumberFormat="1" applyFont="1"/>
    <xf numFmtId="0" fontId="11" fillId="0" borderId="0" xfId="0" applyFont="1"/>
    <xf numFmtId="169" fontId="12" fillId="0" borderId="0" xfId="0" applyNumberFormat="1" applyFont="1"/>
    <xf numFmtId="169" fontId="23" fillId="0" borderId="0" xfId="0" applyNumberFormat="1" applyFont="1"/>
    <xf numFmtId="170" fontId="12" fillId="0" borderId="0" xfId="0" applyNumberFormat="1" applyFont="1"/>
    <xf numFmtId="0" fontId="12" fillId="0" borderId="0" xfId="0" applyFont="1"/>
    <xf numFmtId="169" fontId="8" fillId="0" borderId="0" xfId="0" applyNumberFormat="1" applyFont="1" applyAlignment="1">
      <alignment horizontal="right"/>
    </xf>
    <xf numFmtId="169" fontId="2" fillId="0" borderId="0" xfId="0" applyNumberFormat="1" applyFont="1"/>
    <xf numFmtId="170" fontId="8" fillId="0" borderId="0" xfId="0" applyNumberFormat="1" applyFont="1" applyAlignment="1">
      <alignment wrapText="1"/>
    </xf>
    <xf numFmtId="169" fontId="8" fillId="0" borderId="0" xfId="0" applyNumberFormat="1" applyFont="1" applyAlignment="1">
      <alignment horizontal="right" wrapText="1"/>
    </xf>
    <xf numFmtId="4" fontId="2" fillId="0" borderId="0" xfId="0" applyNumberFormat="1" applyFont="1"/>
    <xf numFmtId="169" fontId="8" fillId="0" borderId="0" xfId="0" applyNumberFormat="1" applyFont="1" applyAlignment="1">
      <alignment horizontal="right" vertical="center" wrapText="1"/>
    </xf>
    <xf numFmtId="1" fontId="8" fillId="0" borderId="4" xfId="0" applyNumberFormat="1" applyFont="1" applyBorder="1"/>
    <xf numFmtId="171" fontId="8" fillId="0" borderId="4" xfId="0" applyNumberFormat="1" applyFont="1" applyBorder="1" applyAlignment="1">
      <alignment horizontal="right"/>
    </xf>
    <xf numFmtId="165" fontId="8" fillId="0" borderId="0" xfId="0" applyNumberFormat="1" applyFont="1"/>
    <xf numFmtId="173" fontId="8" fillId="0" borderId="0" xfId="0" applyNumberFormat="1" applyFont="1"/>
    <xf numFmtId="0" fontId="5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165" fontId="13" fillId="0" borderId="0" xfId="0" applyNumberFormat="1" applyFont="1"/>
    <xf numFmtId="1" fontId="2" fillId="0" borderId="0" xfId="0" applyNumberFormat="1" applyFont="1"/>
    <xf numFmtId="0" fontId="7" fillId="0" borderId="0" xfId="28" applyFont="1" applyAlignment="1">
      <alignment horizontal="left"/>
      <protection/>
    </xf>
    <xf numFmtId="0" fontId="8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5" fillId="0" borderId="4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0" xfId="0" applyFont="1" applyFill="1"/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51EA-6046-4343-8193-56E81D3A45A9}">
  <dimension ref="A1:W64"/>
  <sheetViews>
    <sheetView tabSelected="1" zoomScaleSheetLayoutView="90" workbookViewId="0" topLeftCell="A1">
      <selection activeCell="A8" sqref="A8"/>
    </sheetView>
  </sheetViews>
  <sheetFormatPr defaultColWidth="9.00390625" defaultRowHeight="12.75"/>
  <cols>
    <col min="1" max="1" width="31.875" style="1" customWidth="1"/>
    <col min="2" max="2" width="10.25390625" style="22" customWidth="1"/>
    <col min="3" max="3" width="11.00390625" style="22" customWidth="1"/>
    <col min="4" max="8" width="9.875" style="22" customWidth="1"/>
    <col min="9" max="9" width="10.375" style="22" customWidth="1"/>
    <col min="10" max="10" width="9.875" style="22" customWidth="1"/>
    <col min="11" max="11" width="10.00390625" style="22" customWidth="1"/>
    <col min="12" max="12" width="10.25390625" style="22" customWidth="1"/>
    <col min="13" max="13" width="9.625" style="22" bestFit="1" customWidth="1"/>
    <col min="14" max="14" width="9.375" style="22" bestFit="1" customWidth="1"/>
    <col min="15" max="15" width="11.625" style="22" bestFit="1" customWidth="1"/>
    <col min="16" max="16" width="9.375" style="22" bestFit="1" customWidth="1"/>
    <col min="17" max="17" width="11.125" style="22" bestFit="1" customWidth="1"/>
    <col min="18" max="18" width="10.25390625" style="22" bestFit="1" customWidth="1"/>
    <col min="19" max="19" width="9.375" style="22" bestFit="1" customWidth="1"/>
    <col min="20" max="16384" width="9.125" style="22" customWidth="1"/>
  </cols>
  <sheetData>
    <row r="1" spans="1:16" ht="17.25" customHeight="1">
      <c r="A1" s="22"/>
      <c r="M1" s="50"/>
      <c r="N1" s="50"/>
      <c r="O1" s="50"/>
      <c r="P1" s="50"/>
    </row>
    <row r="2" ht="14.25" customHeight="1">
      <c r="A2" s="22"/>
    </row>
    <row r="3" spans="1:12" ht="17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1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51"/>
    </row>
    <row r="5" spans="2:12" ht="15" customHeight="1">
      <c r="B5" s="27"/>
      <c r="C5" s="27"/>
      <c r="D5" s="27"/>
      <c r="E5" s="27"/>
      <c r="F5" s="27"/>
      <c r="G5" s="27"/>
      <c r="H5"/>
      <c r="I5"/>
      <c r="J5"/>
      <c r="K5"/>
      <c r="L5" s="51"/>
    </row>
    <row r="6" spans="2:12" ht="15" customHeight="1">
      <c r="B6" s="27"/>
      <c r="C6" s="27"/>
      <c r="D6" s="27"/>
      <c r="E6" s="27"/>
      <c r="F6" s="27"/>
      <c r="G6" s="27"/>
      <c r="H6"/>
      <c r="I6"/>
      <c r="J6"/>
      <c r="K6"/>
      <c r="L6" s="51"/>
    </row>
    <row r="7" spans="1:12" ht="15" customHeight="1">
      <c r="A7" s="9" t="s">
        <v>1</v>
      </c>
      <c r="B7" s="27"/>
      <c r="C7" s="27"/>
      <c r="D7" s="27"/>
      <c r="E7" s="27"/>
      <c r="F7" s="27"/>
      <c r="G7" s="27"/>
      <c r="H7" s="27"/>
      <c r="L7" s="51"/>
    </row>
    <row r="8" spans="1:12" ht="15" customHeight="1">
      <c r="A8" s="106" t="s">
        <v>75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 customHeight="1">
      <c r="A9" s="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6" ht="15.75" customHeight="1">
      <c r="A10" s="91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29"/>
      <c r="N10" s="29"/>
      <c r="O10" s="29"/>
      <c r="P10" s="29"/>
    </row>
    <row r="11" spans="1:16" ht="15.75" customHeight="1">
      <c r="A11" s="91" t="s">
        <v>79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29"/>
      <c r="N11" s="29"/>
      <c r="O11" s="29"/>
      <c r="P11" s="29"/>
    </row>
    <row r="12" spans="1:12" s="29" customFormat="1" ht="13.5" customHeight="1" thickBot="1">
      <c r="A12" s="92" t="s">
        <v>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s="1" customFormat="1" ht="15.75" customHeight="1">
      <c r="A13" s="93"/>
      <c r="B13" s="96" t="s">
        <v>4</v>
      </c>
      <c r="C13" s="30"/>
      <c r="D13" s="97" t="s">
        <v>5</v>
      </c>
      <c r="E13" s="98"/>
      <c r="F13" s="98"/>
      <c r="G13" s="98"/>
      <c r="H13" s="99"/>
      <c r="I13" s="52"/>
      <c r="J13" s="97" t="s">
        <v>5</v>
      </c>
      <c r="K13" s="98"/>
      <c r="L13" s="98"/>
    </row>
    <row r="14" spans="1:12" s="1" customFormat="1" ht="12.75" customHeight="1">
      <c r="A14" s="94"/>
      <c r="B14" s="82"/>
      <c r="C14" s="82" t="s">
        <v>6</v>
      </c>
      <c r="D14" s="82" t="s">
        <v>7</v>
      </c>
      <c r="E14" s="82" t="s">
        <v>8</v>
      </c>
      <c r="F14" s="82" t="s">
        <v>9</v>
      </c>
      <c r="G14" s="82" t="s">
        <v>10</v>
      </c>
      <c r="H14" s="84" t="s">
        <v>11</v>
      </c>
      <c r="I14" s="84" t="s">
        <v>12</v>
      </c>
      <c r="J14" s="86" t="s">
        <v>13</v>
      </c>
      <c r="K14" s="86" t="s">
        <v>14</v>
      </c>
      <c r="L14" s="88" t="s">
        <v>15</v>
      </c>
    </row>
    <row r="15" spans="1:12" s="1" customFormat="1" ht="75.75" customHeight="1" thickBot="1">
      <c r="A15" s="95"/>
      <c r="B15" s="83"/>
      <c r="C15" s="100"/>
      <c r="D15" s="83"/>
      <c r="E15" s="83"/>
      <c r="F15" s="83"/>
      <c r="G15" s="83"/>
      <c r="H15" s="85"/>
      <c r="I15" s="85"/>
      <c r="J15" s="87"/>
      <c r="K15" s="87"/>
      <c r="L15" s="89"/>
    </row>
    <row r="16" spans="1:12" s="1" customFormat="1" ht="8.2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9" s="59" customFormat="1" ht="13.5" customHeight="1">
      <c r="A17" s="31" t="s">
        <v>16</v>
      </c>
      <c r="B17" s="15">
        <v>40438.3</v>
      </c>
      <c r="C17" s="15">
        <f>D17+E17+F17+G17+H17</f>
        <v>35555.5</v>
      </c>
      <c r="D17" s="15">
        <v>3807.9</v>
      </c>
      <c r="E17" s="15">
        <v>450.4</v>
      </c>
      <c r="F17" s="15">
        <v>15456.8</v>
      </c>
      <c r="G17" s="15">
        <v>15216.7</v>
      </c>
      <c r="H17" s="15">
        <v>623.7</v>
      </c>
      <c r="I17" s="15">
        <f>J17+K17+L17</f>
        <v>4882.799999999999</v>
      </c>
      <c r="J17" s="11">
        <v>3046.1</v>
      </c>
      <c r="K17" s="15">
        <v>723.3</v>
      </c>
      <c r="L17" s="15">
        <v>1113.4</v>
      </c>
      <c r="M17" s="53"/>
      <c r="N17" s="54"/>
      <c r="O17" s="55"/>
      <c r="P17" s="56"/>
      <c r="Q17" s="57"/>
      <c r="R17" s="57"/>
      <c r="S17" s="58"/>
    </row>
    <row r="18" spans="1:23" s="63" customFormat="1" ht="13.5" customHeight="1">
      <c r="A18" s="32" t="s">
        <v>84</v>
      </c>
      <c r="B18" s="60">
        <v>158.9</v>
      </c>
      <c r="C18" s="16">
        <v>163.8</v>
      </c>
      <c r="D18" s="16">
        <v>158.7</v>
      </c>
      <c r="E18" s="16">
        <v>144</v>
      </c>
      <c r="F18" s="60">
        <v>161.3</v>
      </c>
      <c r="G18" s="16">
        <v>166.6</v>
      </c>
      <c r="H18" s="16">
        <v>220.8</v>
      </c>
      <c r="I18" s="16">
        <v>130.6</v>
      </c>
      <c r="J18" s="16">
        <v>192</v>
      </c>
      <c r="K18" s="16">
        <v>68.1</v>
      </c>
      <c r="L18" s="16">
        <v>102.5</v>
      </c>
      <c r="M18" s="53"/>
      <c r="N18" s="54"/>
      <c r="O18" s="55"/>
      <c r="P18" s="21"/>
      <c r="Q18" s="61"/>
      <c r="R18" s="61"/>
      <c r="S18" s="62"/>
      <c r="T18" s="62"/>
      <c r="U18" s="62"/>
      <c r="V18" s="62"/>
      <c r="W18" s="62"/>
    </row>
    <row r="19" spans="1:21" s="1" customFormat="1" ht="8.25" customHeight="1">
      <c r="A19" s="33"/>
      <c r="B19" s="15"/>
      <c r="C19" s="15"/>
      <c r="D19" s="15"/>
      <c r="E19" s="15"/>
      <c r="F19" s="15"/>
      <c r="G19" s="15"/>
      <c r="H19" s="16"/>
      <c r="I19" s="11"/>
      <c r="J19" s="15"/>
      <c r="K19" s="16"/>
      <c r="L19" s="15"/>
      <c r="M19" s="53"/>
      <c r="N19" s="54"/>
      <c r="O19" s="55"/>
      <c r="P19" s="57"/>
      <c r="Q19" s="8"/>
      <c r="R19" s="57"/>
      <c r="S19" s="20"/>
      <c r="T19" s="19"/>
      <c r="U19" s="34"/>
    </row>
    <row r="20" spans="1:21" s="1" customFormat="1" ht="24.75" customHeight="1">
      <c r="A20" s="35" t="s">
        <v>17</v>
      </c>
      <c r="B20" s="14">
        <v>797.4</v>
      </c>
      <c r="C20" s="14">
        <f>D20+E20+G20</f>
        <v>664.2</v>
      </c>
      <c r="D20" s="14">
        <v>614.6</v>
      </c>
      <c r="E20" s="14">
        <v>11.6</v>
      </c>
      <c r="F20" s="14" t="s">
        <v>18</v>
      </c>
      <c r="G20" s="14">
        <v>38</v>
      </c>
      <c r="H20" s="14" t="s">
        <v>18</v>
      </c>
      <c r="I20" s="12">
        <f>J20+L20</f>
        <v>133.2</v>
      </c>
      <c r="J20" s="64">
        <v>91.3</v>
      </c>
      <c r="K20" s="64" t="s">
        <v>18</v>
      </c>
      <c r="L20" s="64">
        <v>41.9</v>
      </c>
      <c r="M20" s="53"/>
      <c r="N20" s="54"/>
      <c r="O20" s="55"/>
      <c r="P20" s="65"/>
      <c r="Q20" s="65"/>
      <c r="R20" s="65"/>
      <c r="S20" s="18"/>
      <c r="T20" s="17"/>
      <c r="U20" s="34"/>
    </row>
    <row r="21" spans="1:21" s="1" customFormat="1" ht="13.5" customHeight="1">
      <c r="A21" s="10" t="s">
        <v>19</v>
      </c>
      <c r="B21" s="14">
        <v>10991.5</v>
      </c>
      <c r="C21" s="14">
        <f>F21</f>
        <v>10472.9</v>
      </c>
      <c r="D21" s="14" t="s">
        <v>18</v>
      </c>
      <c r="E21" s="14" t="s">
        <v>18</v>
      </c>
      <c r="F21" s="14">
        <v>10472.9</v>
      </c>
      <c r="G21" s="14" t="s">
        <v>18</v>
      </c>
      <c r="H21" s="14" t="s">
        <v>18</v>
      </c>
      <c r="I21" s="14">
        <f>J21+K21</f>
        <v>518.6</v>
      </c>
      <c r="J21" s="14">
        <v>262.8</v>
      </c>
      <c r="K21" s="64">
        <v>255.8</v>
      </c>
      <c r="L21" s="14" t="s">
        <v>18</v>
      </c>
      <c r="M21" s="53"/>
      <c r="N21" s="54"/>
      <c r="O21" s="55"/>
      <c r="P21" s="65"/>
      <c r="Q21" s="65"/>
      <c r="R21" s="65"/>
      <c r="S21" s="18"/>
      <c r="T21" s="17"/>
      <c r="U21" s="34"/>
    </row>
    <row r="22" spans="1:21" s="1" customFormat="1" ht="13.5" customHeight="1">
      <c r="A22" s="10" t="s">
        <v>20</v>
      </c>
      <c r="B22" s="14">
        <v>2023.4</v>
      </c>
      <c r="C22" s="14">
        <f>D22+E22+F22+G22+H22</f>
        <v>1971.6</v>
      </c>
      <c r="D22" s="14">
        <v>302.3</v>
      </c>
      <c r="E22" s="14">
        <v>2.5</v>
      </c>
      <c r="F22" s="14">
        <v>1130.2</v>
      </c>
      <c r="G22" s="14">
        <v>276</v>
      </c>
      <c r="H22" s="14">
        <v>260.6</v>
      </c>
      <c r="I22" s="14">
        <f>K22+L22</f>
        <v>51.8</v>
      </c>
      <c r="J22" s="14" t="s">
        <v>18</v>
      </c>
      <c r="K22" s="14">
        <v>47.5</v>
      </c>
      <c r="L22" s="14">
        <v>4.3</v>
      </c>
      <c r="M22" s="53"/>
      <c r="N22" s="14"/>
      <c r="O22" s="55"/>
      <c r="P22" s="65"/>
      <c r="Q22" s="65"/>
      <c r="R22" s="65"/>
      <c r="S22" s="18"/>
      <c r="T22" s="17"/>
      <c r="U22" s="34"/>
    </row>
    <row r="23" spans="1:21" s="1" customFormat="1" ht="36">
      <c r="A23" s="66" t="s">
        <v>21</v>
      </c>
      <c r="B23" s="14">
        <v>2815.4</v>
      </c>
      <c r="C23" s="14">
        <f>D23+E23+F23+H23</f>
        <v>640.5999999999999</v>
      </c>
      <c r="D23" s="14">
        <v>7.2</v>
      </c>
      <c r="E23" s="14">
        <v>3.5</v>
      </c>
      <c r="F23" s="14">
        <v>369.4</v>
      </c>
      <c r="G23" s="14" t="s">
        <v>18</v>
      </c>
      <c r="H23" s="14">
        <v>260.5</v>
      </c>
      <c r="I23" s="14">
        <f>J23+K23+L23</f>
        <v>2174.8</v>
      </c>
      <c r="J23" s="14">
        <v>1715.3</v>
      </c>
      <c r="K23" s="14">
        <v>420</v>
      </c>
      <c r="L23" s="14">
        <v>39.5</v>
      </c>
      <c r="M23" s="53"/>
      <c r="N23" s="54"/>
      <c r="O23" s="55"/>
      <c r="P23" s="65"/>
      <c r="Q23" s="65"/>
      <c r="R23" s="65"/>
      <c r="S23" s="18"/>
      <c r="T23" s="17"/>
      <c r="U23" s="34"/>
    </row>
    <row r="24" spans="1:21" s="1" customFormat="1" ht="24.75" customHeight="1">
      <c r="A24" s="66" t="s">
        <v>22</v>
      </c>
      <c r="B24" s="14">
        <v>319.1</v>
      </c>
      <c r="C24" s="14">
        <f>D24+E24+F24+G24</f>
        <v>226.99999999999997</v>
      </c>
      <c r="D24" s="14">
        <v>154.5</v>
      </c>
      <c r="E24" s="14">
        <v>66.6</v>
      </c>
      <c r="F24" s="14">
        <v>0.7</v>
      </c>
      <c r="G24" s="14">
        <v>5.2</v>
      </c>
      <c r="H24" s="14" t="s">
        <v>18</v>
      </c>
      <c r="I24" s="14">
        <f>L24</f>
        <v>92.1</v>
      </c>
      <c r="J24" s="14" t="s">
        <v>18</v>
      </c>
      <c r="K24" s="14" t="s">
        <v>18</v>
      </c>
      <c r="L24" s="14">
        <v>92.1</v>
      </c>
      <c r="M24" s="53"/>
      <c r="N24" s="54"/>
      <c r="O24" s="55"/>
      <c r="P24" s="65"/>
      <c r="Q24" s="65"/>
      <c r="R24" s="65"/>
      <c r="S24" s="18"/>
      <c r="T24" s="17"/>
      <c r="U24" s="34"/>
    </row>
    <row r="25" spans="1:21" s="1" customFormat="1" ht="13.5" customHeight="1">
      <c r="A25" s="66" t="s">
        <v>78</v>
      </c>
      <c r="B25" s="14">
        <v>26.7</v>
      </c>
      <c r="C25" s="14">
        <f>E25</f>
        <v>26.7</v>
      </c>
      <c r="D25" s="14" t="s">
        <v>18</v>
      </c>
      <c r="E25" s="14">
        <v>26.7</v>
      </c>
      <c r="F25" s="14" t="s">
        <v>18</v>
      </c>
      <c r="G25" s="14" t="s">
        <v>18</v>
      </c>
      <c r="H25" s="14" t="s">
        <v>18</v>
      </c>
      <c r="I25" s="14" t="s">
        <v>18</v>
      </c>
      <c r="J25" s="14" t="s">
        <v>18</v>
      </c>
      <c r="K25" s="14" t="s">
        <v>18</v>
      </c>
      <c r="L25" s="14"/>
      <c r="M25" s="53"/>
      <c r="N25" s="54"/>
      <c r="O25" s="55"/>
      <c r="P25" s="65"/>
      <c r="Q25" s="65"/>
      <c r="R25" s="65"/>
      <c r="S25" s="18"/>
      <c r="T25" s="17"/>
      <c r="U25" s="34"/>
    </row>
    <row r="26" spans="1:21" s="1" customFormat="1" ht="24.75" customHeight="1">
      <c r="A26" s="66" t="s">
        <v>23</v>
      </c>
      <c r="B26" s="14">
        <v>701</v>
      </c>
      <c r="C26" s="14">
        <f>F26+G26+H26</f>
        <v>701</v>
      </c>
      <c r="D26" s="14" t="s">
        <v>18</v>
      </c>
      <c r="E26" s="14" t="s">
        <v>18</v>
      </c>
      <c r="F26" s="14">
        <v>288.6</v>
      </c>
      <c r="G26" s="26">
        <v>409.9</v>
      </c>
      <c r="H26" s="14">
        <v>2.5</v>
      </c>
      <c r="I26" s="14" t="s">
        <v>18</v>
      </c>
      <c r="J26" s="14" t="s">
        <v>18</v>
      </c>
      <c r="K26" s="14" t="s">
        <v>18</v>
      </c>
      <c r="L26" s="14" t="s">
        <v>18</v>
      </c>
      <c r="M26" s="53"/>
      <c r="N26" s="14"/>
      <c r="O26" s="55"/>
      <c r="P26" s="65"/>
      <c r="Q26" s="65"/>
      <c r="R26" s="65"/>
      <c r="S26" s="18"/>
      <c r="T26" s="17"/>
      <c r="U26" s="34"/>
    </row>
    <row r="27" spans="1:21" s="1" customFormat="1" ht="24.75" customHeight="1">
      <c r="A27" s="66" t="s">
        <v>24</v>
      </c>
      <c r="B27" s="67">
        <v>3233.6</v>
      </c>
      <c r="C27" s="14">
        <f>D27+E27+F27+G27</f>
        <v>1848.3000000000002</v>
      </c>
      <c r="D27" s="14">
        <v>732.4</v>
      </c>
      <c r="E27" s="14">
        <v>98.2</v>
      </c>
      <c r="F27" s="14">
        <v>792.7</v>
      </c>
      <c r="G27" s="14">
        <v>225</v>
      </c>
      <c r="H27" s="14" t="s">
        <v>18</v>
      </c>
      <c r="I27" s="14">
        <f>J27+L27</f>
        <v>1385.3</v>
      </c>
      <c r="J27" s="14">
        <v>940.3</v>
      </c>
      <c r="K27" s="14" t="s">
        <v>18</v>
      </c>
      <c r="L27" s="14">
        <v>445</v>
      </c>
      <c r="M27" s="53"/>
      <c r="N27" s="54"/>
      <c r="O27" s="55"/>
      <c r="P27" s="65"/>
      <c r="Q27" s="65"/>
      <c r="R27" s="68"/>
      <c r="S27" s="18"/>
      <c r="T27" s="17"/>
      <c r="U27" s="34"/>
    </row>
    <row r="28" spans="1:17" s="1" customFormat="1" ht="12.75" customHeight="1">
      <c r="A28" s="3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3"/>
      <c r="N28" s="54"/>
      <c r="O28" s="55"/>
      <c r="P28" s="65"/>
      <c r="Q28" s="34"/>
    </row>
    <row r="29" spans="1:17" s="1" customFormat="1" ht="32.25" customHeight="1">
      <c r="A29" s="81" t="s">
        <v>62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3"/>
      <c r="N29" s="54"/>
      <c r="O29" s="55"/>
      <c r="P29" s="65"/>
      <c r="Q29" s="34"/>
    </row>
    <row r="30" spans="1:20" s="1" customFormat="1" ht="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3"/>
      <c r="N30" s="54"/>
      <c r="O30" s="55"/>
      <c r="P30" s="65"/>
      <c r="Q30" s="34"/>
      <c r="T30" s="3"/>
    </row>
    <row r="31" spans="1:20" s="1" customFormat="1" ht="13.5" customHeight="1">
      <c r="A31" s="10" t="s">
        <v>70</v>
      </c>
      <c r="B31" s="69">
        <v>153.2</v>
      </c>
      <c r="C31" s="13">
        <f>G31</f>
        <v>153.2</v>
      </c>
      <c r="D31" s="14" t="s">
        <v>18</v>
      </c>
      <c r="E31" s="14" t="s">
        <v>18</v>
      </c>
      <c r="F31" s="14" t="s">
        <v>18</v>
      </c>
      <c r="G31" s="14">
        <v>153.2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53"/>
      <c r="N31" s="54"/>
      <c r="O31" s="55"/>
      <c r="P31" s="65"/>
      <c r="Q31" s="34"/>
      <c r="T31" s="3"/>
    </row>
    <row r="32" spans="1:17" s="1" customFormat="1" ht="13.5" customHeight="1">
      <c r="A32" s="10" t="s">
        <v>25</v>
      </c>
      <c r="B32" s="69">
        <v>1346.4</v>
      </c>
      <c r="C32" s="13">
        <f>F32</f>
        <v>1346.4</v>
      </c>
      <c r="D32" s="14" t="s">
        <v>18</v>
      </c>
      <c r="E32" s="14" t="s">
        <v>18</v>
      </c>
      <c r="F32" s="14">
        <v>1346.4</v>
      </c>
      <c r="G32" s="14" t="s">
        <v>18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53"/>
      <c r="N32" s="54"/>
      <c r="O32" s="55"/>
      <c r="P32" s="65"/>
      <c r="Q32" s="34"/>
    </row>
    <row r="33" spans="1:17" s="1" customFormat="1" ht="13.5" customHeight="1">
      <c r="A33" s="10" t="s">
        <v>69</v>
      </c>
      <c r="B33" s="69">
        <v>0.4</v>
      </c>
      <c r="C33" s="13">
        <f>F33</f>
        <v>0.4</v>
      </c>
      <c r="D33" s="14" t="s">
        <v>18</v>
      </c>
      <c r="E33" s="14" t="s">
        <v>18</v>
      </c>
      <c r="F33" s="69">
        <v>0.4</v>
      </c>
      <c r="G33" s="14" t="s">
        <v>18</v>
      </c>
      <c r="H33" s="14" t="s">
        <v>18</v>
      </c>
      <c r="I33" s="14" t="s">
        <v>18</v>
      </c>
      <c r="J33" s="14" t="s">
        <v>18</v>
      </c>
      <c r="K33" s="14" t="s">
        <v>18</v>
      </c>
      <c r="L33" s="14" t="s">
        <v>18</v>
      </c>
      <c r="M33" s="53"/>
      <c r="N33" s="54"/>
      <c r="O33" s="55"/>
      <c r="P33" s="65"/>
      <c r="Q33" s="34"/>
    </row>
    <row r="34" spans="1:17" ht="13.5" customHeight="1">
      <c r="A34" s="10" t="s">
        <v>26</v>
      </c>
      <c r="B34" s="69">
        <v>929.4</v>
      </c>
      <c r="C34" s="64">
        <f>F34+G34</f>
        <v>929.4</v>
      </c>
      <c r="D34" s="13" t="s">
        <v>18</v>
      </c>
      <c r="E34" s="14" t="s">
        <v>18</v>
      </c>
      <c r="F34" s="13">
        <v>5.8</v>
      </c>
      <c r="G34" s="13">
        <v>923.6</v>
      </c>
      <c r="H34" s="14" t="s">
        <v>18</v>
      </c>
      <c r="I34" s="13" t="s">
        <v>18</v>
      </c>
      <c r="J34" s="13" t="s">
        <v>18</v>
      </c>
      <c r="K34" s="13" t="s">
        <v>18</v>
      </c>
      <c r="L34" s="13" t="s">
        <v>18</v>
      </c>
      <c r="M34" s="53"/>
      <c r="N34" s="54"/>
      <c r="O34" s="55"/>
      <c r="P34" s="65"/>
      <c r="Q34" s="34"/>
    </row>
    <row r="35" spans="1:17" ht="24.75" customHeight="1">
      <c r="A35" s="35" t="s">
        <v>27</v>
      </c>
      <c r="B35" s="67">
        <v>17.9</v>
      </c>
      <c r="C35" s="14">
        <f>D35</f>
        <v>9.1</v>
      </c>
      <c r="D35" s="13">
        <v>9.1</v>
      </c>
      <c r="E35" s="13" t="s">
        <v>18</v>
      </c>
      <c r="F35" s="13" t="s">
        <v>18</v>
      </c>
      <c r="G35" s="13" t="s">
        <v>18</v>
      </c>
      <c r="H35" s="14" t="s">
        <v>18</v>
      </c>
      <c r="I35" s="13">
        <f>J35</f>
        <v>8.8</v>
      </c>
      <c r="J35" s="13">
        <v>8.8</v>
      </c>
      <c r="K35" s="13" t="s">
        <v>18</v>
      </c>
      <c r="L35" s="13" t="s">
        <v>18</v>
      </c>
      <c r="M35" s="53"/>
      <c r="N35" s="54"/>
      <c r="O35" s="55"/>
      <c r="P35" s="65"/>
      <c r="Q35" s="34"/>
    </row>
    <row r="36" spans="1:17" s="1" customFormat="1" ht="24.75" customHeight="1">
      <c r="A36" s="35" t="s">
        <v>68</v>
      </c>
      <c r="B36" s="67">
        <v>823.1</v>
      </c>
      <c r="C36" s="14">
        <f>D36+E36</f>
        <v>823.1</v>
      </c>
      <c r="D36" s="13">
        <v>801.4</v>
      </c>
      <c r="E36" s="13">
        <v>21.7</v>
      </c>
      <c r="F36" s="13" t="s">
        <v>18</v>
      </c>
      <c r="G36" s="13" t="s">
        <v>18</v>
      </c>
      <c r="H36" s="14" t="s">
        <v>18</v>
      </c>
      <c r="I36" s="14" t="s">
        <v>18</v>
      </c>
      <c r="J36" s="14" t="s">
        <v>18</v>
      </c>
      <c r="K36" s="14" t="s">
        <v>18</v>
      </c>
      <c r="L36" s="14" t="s">
        <v>18</v>
      </c>
      <c r="M36" s="53"/>
      <c r="N36" s="67"/>
      <c r="O36" s="55"/>
      <c r="P36" s="65"/>
      <c r="Q36" s="34"/>
    </row>
    <row r="37" spans="1:17" s="1" customFormat="1" ht="13.5" customHeight="1">
      <c r="A37" s="10" t="s">
        <v>28</v>
      </c>
      <c r="B37" s="69">
        <v>1756.7</v>
      </c>
      <c r="C37" s="14">
        <f>D37+E37+F37+G37</f>
        <v>1380.6</v>
      </c>
      <c r="D37" s="14">
        <v>940.4</v>
      </c>
      <c r="E37" s="13">
        <v>171.9</v>
      </c>
      <c r="F37" s="13">
        <v>208.7</v>
      </c>
      <c r="G37" s="13">
        <v>59.6</v>
      </c>
      <c r="H37" s="13" t="s">
        <v>18</v>
      </c>
      <c r="I37" s="13">
        <f>L37</f>
        <v>376.1</v>
      </c>
      <c r="J37" s="13" t="s">
        <v>18</v>
      </c>
      <c r="K37" s="13" t="s">
        <v>18</v>
      </c>
      <c r="L37" s="13">
        <v>376.1</v>
      </c>
      <c r="M37" s="53"/>
      <c r="N37" s="69"/>
      <c r="O37" s="55"/>
      <c r="P37" s="65"/>
      <c r="Q37" s="34"/>
    </row>
    <row r="38" spans="1:17" s="1" customFormat="1" ht="24.75" customHeight="1">
      <c r="A38" s="35" t="s">
        <v>29</v>
      </c>
      <c r="B38" s="67">
        <v>146.8</v>
      </c>
      <c r="C38" s="13">
        <f>D38+E38+G38</f>
        <v>146.8</v>
      </c>
      <c r="D38" s="13">
        <v>84.1</v>
      </c>
      <c r="E38" s="13">
        <v>3.4</v>
      </c>
      <c r="F38" s="13" t="s">
        <v>18</v>
      </c>
      <c r="G38" s="13">
        <v>59.3</v>
      </c>
      <c r="H38" s="13" t="s">
        <v>18</v>
      </c>
      <c r="I38" s="13" t="s">
        <v>18</v>
      </c>
      <c r="J38" s="13" t="s">
        <v>18</v>
      </c>
      <c r="K38" s="13" t="s">
        <v>18</v>
      </c>
      <c r="L38" s="13" t="s">
        <v>18</v>
      </c>
      <c r="M38" s="53"/>
      <c r="N38" s="54"/>
      <c r="O38" s="55"/>
      <c r="P38" s="65"/>
      <c r="Q38" s="34"/>
    </row>
    <row r="39" spans="1:17" s="1" customFormat="1" ht="13.5" customHeight="1">
      <c r="A39" s="10" t="s">
        <v>30</v>
      </c>
      <c r="B39" s="13">
        <v>396.7</v>
      </c>
      <c r="C39" s="13">
        <f>D39+E39+G39</f>
        <v>361.6</v>
      </c>
      <c r="D39" s="13">
        <v>118.3</v>
      </c>
      <c r="E39" s="13">
        <v>41.6</v>
      </c>
      <c r="F39" s="13" t="s">
        <v>18</v>
      </c>
      <c r="G39" s="13">
        <v>201.7</v>
      </c>
      <c r="H39" s="13" t="s">
        <v>18</v>
      </c>
      <c r="I39" s="13">
        <f>L39</f>
        <v>35.1</v>
      </c>
      <c r="J39" s="13" t="s">
        <v>18</v>
      </c>
      <c r="K39" s="13" t="s">
        <v>18</v>
      </c>
      <c r="L39" s="13">
        <v>35.1</v>
      </c>
      <c r="M39" s="53"/>
      <c r="N39" s="54"/>
      <c r="O39" s="55"/>
      <c r="P39" s="65"/>
      <c r="Q39" s="34"/>
    </row>
    <row r="40" spans="1:18" s="1" customFormat="1" ht="13.5" customHeight="1">
      <c r="A40" s="10" t="s">
        <v>77</v>
      </c>
      <c r="B40" s="13">
        <v>7.1</v>
      </c>
      <c r="C40" s="13">
        <f>E40</f>
        <v>2.8</v>
      </c>
      <c r="D40" s="13" t="s">
        <v>18</v>
      </c>
      <c r="E40" s="13">
        <v>2.8</v>
      </c>
      <c r="F40" s="13" t="s">
        <v>18</v>
      </c>
      <c r="G40" s="13" t="s">
        <v>18</v>
      </c>
      <c r="H40" s="13" t="s">
        <v>18</v>
      </c>
      <c r="I40" s="13">
        <f>L40</f>
        <v>4.3</v>
      </c>
      <c r="J40" s="13" t="s">
        <v>18</v>
      </c>
      <c r="K40" s="13" t="s">
        <v>18</v>
      </c>
      <c r="L40" s="13">
        <v>4.3</v>
      </c>
      <c r="M40" s="47"/>
      <c r="N40" s="54"/>
      <c r="O40" s="55"/>
      <c r="P40" s="65"/>
      <c r="Q40" s="34"/>
      <c r="R40" s="34"/>
    </row>
    <row r="41" spans="1:18" s="1" customFormat="1" ht="13.5" customHeight="1" thickBo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53"/>
      <c r="N41" s="54"/>
      <c r="O41" s="55"/>
      <c r="P41" s="65"/>
      <c r="Q41" s="34"/>
      <c r="R41" s="34"/>
    </row>
    <row r="42" spans="1:18" s="1" customFormat="1" ht="13.5" customHeight="1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54"/>
      <c r="O42" s="55"/>
      <c r="P42" s="65"/>
      <c r="Q42" s="34"/>
      <c r="R42" s="34"/>
    </row>
    <row r="43" spans="1:17" s="1" customFormat="1" ht="13.5" customHeight="1">
      <c r="A43" s="37" t="s">
        <v>60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53"/>
      <c r="N43" s="54"/>
      <c r="O43" s="55"/>
      <c r="P43" s="65"/>
      <c r="Q43" s="34"/>
    </row>
    <row r="44" spans="1:17" s="1" customFormat="1" ht="13.5" customHeight="1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s="1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72"/>
      <c r="O45" s="34"/>
      <c r="P45" s="72"/>
      <c r="Q45" s="73"/>
    </row>
    <row r="46" spans="1:13" ht="15.75">
      <c r="A46" s="7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2" ht="12.75">
      <c r="A47" s="22"/>
      <c r="B47" s="5"/>
      <c r="C47" s="5"/>
      <c r="D47" s="5"/>
      <c r="E47" s="5"/>
      <c r="F47" s="6"/>
      <c r="G47" s="6"/>
      <c r="H47" s="5"/>
      <c r="I47" s="5"/>
      <c r="J47" s="5"/>
      <c r="K47" s="5"/>
      <c r="L47" s="5"/>
    </row>
    <row r="48" spans="2:12" s="75" customFormat="1" ht="16.5">
      <c r="B48" s="76" t="s">
        <v>31</v>
      </c>
      <c r="D48" s="77"/>
      <c r="F48" s="78"/>
      <c r="G48" s="23"/>
      <c r="H48" s="23"/>
      <c r="I48" s="23"/>
      <c r="J48" s="76" t="s">
        <v>61</v>
      </c>
      <c r="K48" s="23"/>
      <c r="L48" s="23"/>
    </row>
    <row r="49" spans="1:12" ht="12.75">
      <c r="A49" s="7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7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7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7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2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2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2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80" t="s">
        <v>32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ht="12.75">
      <c r="A60" s="80">
        <v>324642</v>
      </c>
    </row>
    <row r="61" ht="12.75">
      <c r="A61" s="22"/>
    </row>
    <row r="62" ht="12.75">
      <c r="A62" s="22"/>
    </row>
    <row r="64" ht="12.75">
      <c r="A64" s="80"/>
    </row>
    <row r="65" s="22" customFormat="1" ht="12.75"/>
    <row r="66" s="22" customFormat="1" ht="12.75"/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9:L29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E8B2-6389-4991-9B2A-C9E2D6F76F82}">
  <dimension ref="A3:O53"/>
  <sheetViews>
    <sheetView zoomScaleSheetLayoutView="100" workbookViewId="0" topLeftCell="A1">
      <selection activeCell="A8" sqref="A8"/>
    </sheetView>
  </sheetViews>
  <sheetFormatPr defaultColWidth="9.00390625" defaultRowHeight="12.75"/>
  <cols>
    <col min="1" max="1" width="34.00390625" style="1" customWidth="1"/>
    <col min="2" max="2" width="9.375" style="45" customWidth="1"/>
    <col min="3" max="3" width="10.375" style="45" customWidth="1"/>
    <col min="4" max="6" width="9.875" style="45" customWidth="1"/>
    <col min="7" max="7" width="9.75390625" style="45" customWidth="1"/>
    <col min="8" max="10" width="9.875" style="45" customWidth="1"/>
    <col min="11" max="12" width="10.00390625" style="45" customWidth="1"/>
    <col min="13" max="16384" width="9.125" style="45" customWidth="1"/>
  </cols>
  <sheetData>
    <row r="1" s="22" customFormat="1" ht="16.5" customHeight="1"/>
    <row r="2" s="22" customFormat="1" ht="14.25" customHeight="1"/>
    <row r="3" spans="1:12" s="22" customFormat="1" ht="17.25" customHeight="1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22" customFormat="1" ht="14.25" customHeight="1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38"/>
    </row>
    <row r="5" spans="1:12" s="22" customFormat="1" ht="1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38"/>
    </row>
    <row r="6" spans="1:12" s="22" customFormat="1" ht="15" customHeight="1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  <c r="L6" s="38"/>
    </row>
    <row r="7" spans="1:12" s="22" customFormat="1" ht="15" customHeight="1">
      <c r="A7" s="9" t="s">
        <v>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38"/>
    </row>
    <row r="8" spans="1:12" s="22" customFormat="1" ht="15" customHeight="1">
      <c r="A8" s="106" t="s">
        <v>76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22" customFormat="1" ht="15" customHeight="1">
      <c r="A9" s="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22" customFormat="1" ht="15.75" customHeight="1">
      <c r="A10" s="101" t="s">
        <v>80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22" customFormat="1" ht="15.75" customHeight="1">
      <c r="A11" s="101" t="s">
        <v>65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s="29" customFormat="1" ht="13.5" customHeight="1" thickBot="1">
      <c r="A12" s="92" t="s">
        <v>35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s="40" customFormat="1" ht="24" customHeight="1">
      <c r="A13" s="93"/>
      <c r="B13" s="102" t="s">
        <v>36</v>
      </c>
      <c r="C13" s="30"/>
      <c r="D13" s="97" t="s">
        <v>66</v>
      </c>
      <c r="E13" s="98"/>
      <c r="F13" s="98"/>
      <c r="G13" s="98"/>
      <c r="H13" s="99"/>
      <c r="I13" s="39"/>
      <c r="J13" s="103" t="s">
        <v>66</v>
      </c>
      <c r="K13" s="104"/>
      <c r="L13" s="104"/>
    </row>
    <row r="14" spans="1:12" s="40" customFormat="1" ht="12.75" customHeight="1">
      <c r="A14" s="94"/>
      <c r="B14" s="82"/>
      <c r="C14" s="82" t="s">
        <v>37</v>
      </c>
      <c r="D14" s="82" t="s">
        <v>38</v>
      </c>
      <c r="E14" s="82" t="s">
        <v>39</v>
      </c>
      <c r="F14" s="82" t="s">
        <v>40</v>
      </c>
      <c r="G14" s="82" t="s">
        <v>41</v>
      </c>
      <c r="H14" s="105" t="s">
        <v>42</v>
      </c>
      <c r="I14" s="84" t="s">
        <v>43</v>
      </c>
      <c r="J14" s="86" t="s">
        <v>44</v>
      </c>
      <c r="K14" s="86" t="s">
        <v>45</v>
      </c>
      <c r="L14" s="88" t="s">
        <v>46</v>
      </c>
    </row>
    <row r="15" spans="1:12" s="40" customFormat="1" ht="126" customHeight="1" thickBot="1">
      <c r="A15" s="95"/>
      <c r="B15" s="83"/>
      <c r="C15" s="100"/>
      <c r="D15" s="83"/>
      <c r="E15" s="83"/>
      <c r="F15" s="83"/>
      <c r="G15" s="83"/>
      <c r="H15" s="83"/>
      <c r="I15" s="85"/>
      <c r="J15" s="87"/>
      <c r="K15" s="87"/>
      <c r="L15" s="89"/>
    </row>
    <row r="16" spans="1:12" s="40" customFormat="1" ht="5.2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5" s="42" customFormat="1" ht="13.5" customHeight="1">
      <c r="A17" s="31" t="s">
        <v>47</v>
      </c>
      <c r="B17" s="15">
        <v>40438.3</v>
      </c>
      <c r="C17" s="15">
        <f>D17+E17+F17+G17+H17</f>
        <v>35555.5</v>
      </c>
      <c r="D17" s="15">
        <v>3807.9</v>
      </c>
      <c r="E17" s="15">
        <v>450.4</v>
      </c>
      <c r="F17" s="15">
        <v>15456.8</v>
      </c>
      <c r="G17" s="15">
        <v>15216.7</v>
      </c>
      <c r="H17" s="15">
        <v>623.7</v>
      </c>
      <c r="I17" s="15">
        <f>J17+K17+L17</f>
        <v>4882.799999999999</v>
      </c>
      <c r="J17" s="11">
        <v>3046.1</v>
      </c>
      <c r="K17" s="15">
        <v>723.3</v>
      </c>
      <c r="L17" s="15">
        <v>1113.4</v>
      </c>
      <c r="M17" s="41"/>
      <c r="N17" s="41"/>
      <c r="O17" s="41"/>
    </row>
    <row r="18" spans="1:13" s="40" customFormat="1" ht="24.75" customHeight="1">
      <c r="A18" s="32" t="s">
        <v>81</v>
      </c>
      <c r="B18" s="60">
        <v>158.9</v>
      </c>
      <c r="C18" s="16">
        <v>163.8</v>
      </c>
      <c r="D18" s="16">
        <v>158.7</v>
      </c>
      <c r="E18" s="16">
        <v>144</v>
      </c>
      <c r="F18" s="60">
        <v>161.3</v>
      </c>
      <c r="G18" s="16">
        <v>166.6</v>
      </c>
      <c r="H18" s="16">
        <v>220.8</v>
      </c>
      <c r="I18" s="16">
        <v>130.6</v>
      </c>
      <c r="J18" s="16">
        <v>192</v>
      </c>
      <c r="K18" s="16">
        <v>68.1</v>
      </c>
      <c r="L18" s="16">
        <v>102.5</v>
      </c>
      <c r="M18" s="41"/>
    </row>
    <row r="19" spans="1:13" s="40" customFormat="1" ht="6" customHeight="1">
      <c r="A19" s="33"/>
      <c r="B19" s="15"/>
      <c r="C19" s="15"/>
      <c r="D19" s="15"/>
      <c r="E19" s="15"/>
      <c r="F19" s="15"/>
      <c r="G19" s="15"/>
      <c r="H19" s="16"/>
      <c r="I19" s="11"/>
      <c r="J19" s="15"/>
      <c r="K19" s="16"/>
      <c r="L19" s="15"/>
      <c r="M19" s="41"/>
    </row>
    <row r="20" spans="1:13" s="40" customFormat="1" ht="24.75" customHeight="1">
      <c r="A20" s="35" t="s">
        <v>48</v>
      </c>
      <c r="B20" s="14">
        <v>797.4</v>
      </c>
      <c r="C20" s="14">
        <f>D20+E20+G20</f>
        <v>664.2</v>
      </c>
      <c r="D20" s="14">
        <v>614.6</v>
      </c>
      <c r="E20" s="14">
        <v>11.6</v>
      </c>
      <c r="F20" s="14" t="s">
        <v>18</v>
      </c>
      <c r="G20" s="14">
        <v>38</v>
      </c>
      <c r="H20" s="14" t="s">
        <v>18</v>
      </c>
      <c r="I20" s="12">
        <f>J20+L20</f>
        <v>133.2</v>
      </c>
      <c r="J20" s="64">
        <v>91.3</v>
      </c>
      <c r="K20" s="64" t="s">
        <v>18</v>
      </c>
      <c r="L20" s="64">
        <v>41.9</v>
      </c>
      <c r="M20" s="41"/>
    </row>
    <row r="21" spans="1:13" s="40" customFormat="1" ht="13.5" customHeight="1">
      <c r="A21" s="35" t="s">
        <v>49</v>
      </c>
      <c r="B21" s="14">
        <v>10991.5</v>
      </c>
      <c r="C21" s="14">
        <f>F21</f>
        <v>10472.9</v>
      </c>
      <c r="D21" s="14" t="s">
        <v>18</v>
      </c>
      <c r="E21" s="14" t="s">
        <v>18</v>
      </c>
      <c r="F21" s="14">
        <v>10472.9</v>
      </c>
      <c r="G21" s="14" t="s">
        <v>18</v>
      </c>
      <c r="H21" s="14" t="s">
        <v>18</v>
      </c>
      <c r="I21" s="14">
        <f>J21+K21</f>
        <v>518.6</v>
      </c>
      <c r="J21" s="14">
        <v>262.8</v>
      </c>
      <c r="K21" s="64">
        <v>255.8</v>
      </c>
      <c r="L21" s="14" t="s">
        <v>18</v>
      </c>
      <c r="M21" s="41"/>
    </row>
    <row r="22" spans="1:13" s="40" customFormat="1" ht="13.5" customHeight="1">
      <c r="A22" s="35" t="s">
        <v>50</v>
      </c>
      <c r="B22" s="14">
        <v>2023.4</v>
      </c>
      <c r="C22" s="14">
        <f>D22+E22+F22+G22+H22</f>
        <v>1971.6</v>
      </c>
      <c r="D22" s="14">
        <v>302.3</v>
      </c>
      <c r="E22" s="14">
        <v>2.5</v>
      </c>
      <c r="F22" s="14">
        <v>1130.2</v>
      </c>
      <c r="G22" s="14">
        <v>276</v>
      </c>
      <c r="H22" s="14">
        <v>260.6</v>
      </c>
      <c r="I22" s="14">
        <f>K22+L22</f>
        <v>51.8</v>
      </c>
      <c r="J22" s="14" t="s">
        <v>18</v>
      </c>
      <c r="K22" s="14">
        <v>47.5</v>
      </c>
      <c r="L22" s="14">
        <v>4.3</v>
      </c>
      <c r="M22" s="41"/>
    </row>
    <row r="23" spans="1:13" s="40" customFormat="1" ht="24" customHeight="1">
      <c r="A23" s="35" t="s">
        <v>51</v>
      </c>
      <c r="B23" s="14">
        <v>2815.4</v>
      </c>
      <c r="C23" s="14">
        <f>D23+E23+F23+H23</f>
        <v>640.5999999999999</v>
      </c>
      <c r="D23" s="14">
        <v>7.2</v>
      </c>
      <c r="E23" s="14">
        <v>3.5</v>
      </c>
      <c r="F23" s="14">
        <v>369.4</v>
      </c>
      <c r="G23" s="14" t="s">
        <v>18</v>
      </c>
      <c r="H23" s="14">
        <v>260.5</v>
      </c>
      <c r="I23" s="14">
        <f>J23+K23+L23</f>
        <v>2174.8</v>
      </c>
      <c r="J23" s="14">
        <v>1715.3</v>
      </c>
      <c r="K23" s="14">
        <v>420</v>
      </c>
      <c r="L23" s="14">
        <v>39.5</v>
      </c>
      <c r="M23" s="41"/>
    </row>
    <row r="24" spans="1:13" s="40" customFormat="1" ht="36.75" customHeight="1">
      <c r="A24" s="35" t="s">
        <v>52</v>
      </c>
      <c r="B24" s="14">
        <v>319.1</v>
      </c>
      <c r="C24" s="14">
        <f>D24+E24+F24+G24</f>
        <v>226.99999999999997</v>
      </c>
      <c r="D24" s="14">
        <v>154.5</v>
      </c>
      <c r="E24" s="14">
        <v>66.6</v>
      </c>
      <c r="F24" s="14">
        <v>0.7</v>
      </c>
      <c r="G24" s="14">
        <v>5.2</v>
      </c>
      <c r="H24" s="14" t="s">
        <v>18</v>
      </c>
      <c r="I24" s="14">
        <f>L24</f>
        <v>92.1</v>
      </c>
      <c r="J24" s="14" t="s">
        <v>18</v>
      </c>
      <c r="K24" s="14" t="s">
        <v>18</v>
      </c>
      <c r="L24" s="14">
        <v>92.1</v>
      </c>
      <c r="M24" s="41"/>
    </row>
    <row r="25" spans="1:13" s="40" customFormat="1" ht="12" customHeight="1">
      <c r="A25" s="3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1"/>
    </row>
    <row r="26" spans="1:13" s="40" customFormat="1" ht="30" customHeight="1">
      <c r="A26" s="81" t="s">
        <v>53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41"/>
    </row>
    <row r="27" spans="1:13" s="40" customFormat="1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1"/>
    </row>
    <row r="28" spans="1:13" s="40" customFormat="1" ht="13.5" customHeight="1">
      <c r="A28" s="1" t="s">
        <v>82</v>
      </c>
      <c r="B28" s="14">
        <v>26.7</v>
      </c>
      <c r="C28" s="14">
        <f>E28</f>
        <v>26.7</v>
      </c>
      <c r="D28" s="14" t="s">
        <v>18</v>
      </c>
      <c r="E28" s="14">
        <v>26.7</v>
      </c>
      <c r="F28" s="14" t="s">
        <v>18</v>
      </c>
      <c r="G28" s="14" t="s">
        <v>18</v>
      </c>
      <c r="H28" s="14" t="s">
        <v>18</v>
      </c>
      <c r="I28" s="14" t="s">
        <v>18</v>
      </c>
      <c r="J28" s="14" t="s">
        <v>18</v>
      </c>
      <c r="K28" s="14" t="s">
        <v>18</v>
      </c>
      <c r="L28" s="14"/>
      <c r="M28" s="41"/>
    </row>
    <row r="29" spans="1:13" s="40" customFormat="1" ht="24.75" customHeight="1">
      <c r="A29" s="35" t="s">
        <v>74</v>
      </c>
      <c r="B29" s="14">
        <v>701</v>
      </c>
      <c r="C29" s="14">
        <f>F29+G29+H29</f>
        <v>701</v>
      </c>
      <c r="D29" s="14" t="s">
        <v>18</v>
      </c>
      <c r="E29" s="14" t="s">
        <v>18</v>
      </c>
      <c r="F29" s="14">
        <v>288.6</v>
      </c>
      <c r="G29" s="26">
        <v>409.9</v>
      </c>
      <c r="H29" s="14">
        <v>2.5</v>
      </c>
      <c r="I29" s="14" t="s">
        <v>18</v>
      </c>
      <c r="J29" s="14" t="s">
        <v>18</v>
      </c>
      <c r="K29" s="14" t="s">
        <v>18</v>
      </c>
      <c r="L29" s="14" t="s">
        <v>18</v>
      </c>
      <c r="M29" s="41"/>
    </row>
    <row r="30" spans="1:13" s="40" customFormat="1" ht="13.5" customHeight="1">
      <c r="A30" s="35" t="s">
        <v>63</v>
      </c>
      <c r="B30" s="67">
        <v>3233.6</v>
      </c>
      <c r="C30" s="14">
        <f>D30+E30+F30+G30</f>
        <v>1848.3000000000002</v>
      </c>
      <c r="D30" s="14">
        <v>732.4</v>
      </c>
      <c r="E30" s="14">
        <v>98.2</v>
      </c>
      <c r="F30" s="14">
        <v>792.7</v>
      </c>
      <c r="G30" s="14">
        <v>225</v>
      </c>
      <c r="H30" s="14" t="s">
        <v>18</v>
      </c>
      <c r="I30" s="14">
        <f>J30+L30</f>
        <v>1385.3</v>
      </c>
      <c r="J30" s="14">
        <v>940.3</v>
      </c>
      <c r="K30" s="14" t="s">
        <v>18</v>
      </c>
      <c r="L30" s="14">
        <v>445</v>
      </c>
      <c r="M30" s="41"/>
    </row>
    <row r="31" spans="1:13" s="40" customFormat="1" ht="24.75" customHeight="1">
      <c r="A31" s="35" t="s">
        <v>73</v>
      </c>
      <c r="B31" s="69">
        <v>153.2</v>
      </c>
      <c r="C31" s="13">
        <f>G31</f>
        <v>153.2</v>
      </c>
      <c r="D31" s="14" t="s">
        <v>18</v>
      </c>
      <c r="E31" s="14" t="s">
        <v>18</v>
      </c>
      <c r="F31" s="14" t="s">
        <v>18</v>
      </c>
      <c r="G31" s="14">
        <v>153.2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41"/>
    </row>
    <row r="32" spans="1:13" s="40" customFormat="1" ht="14.25" customHeight="1">
      <c r="A32" s="35" t="s">
        <v>54</v>
      </c>
      <c r="B32" s="69">
        <v>1346.4</v>
      </c>
      <c r="C32" s="13">
        <f>F32</f>
        <v>1346.4</v>
      </c>
      <c r="D32" s="14" t="s">
        <v>18</v>
      </c>
      <c r="E32" s="14" t="s">
        <v>18</v>
      </c>
      <c r="F32" s="14">
        <v>1346.4</v>
      </c>
      <c r="G32" s="14" t="s">
        <v>18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41"/>
    </row>
    <row r="33" spans="1:13" s="40" customFormat="1" ht="22.5" customHeight="1">
      <c r="A33" s="35" t="s">
        <v>72</v>
      </c>
      <c r="B33" s="69">
        <v>0.4</v>
      </c>
      <c r="C33" s="13">
        <f>F33</f>
        <v>0.4</v>
      </c>
      <c r="D33" s="14" t="s">
        <v>18</v>
      </c>
      <c r="E33" s="14" t="s">
        <v>18</v>
      </c>
      <c r="F33" s="69">
        <v>0.4</v>
      </c>
      <c r="G33" s="14" t="s">
        <v>18</v>
      </c>
      <c r="H33" s="14" t="s">
        <v>18</v>
      </c>
      <c r="I33" s="14" t="s">
        <v>18</v>
      </c>
      <c r="J33" s="14" t="s">
        <v>18</v>
      </c>
      <c r="K33" s="14" t="s">
        <v>18</v>
      </c>
      <c r="L33" s="14" t="s">
        <v>18</v>
      </c>
      <c r="M33" s="41"/>
    </row>
    <row r="34" spans="1:13" s="40" customFormat="1" ht="14.25" customHeight="1">
      <c r="A34" s="35" t="s">
        <v>55</v>
      </c>
      <c r="B34" s="69">
        <v>929.4</v>
      </c>
      <c r="C34" s="64">
        <f>F34+G34</f>
        <v>929.4</v>
      </c>
      <c r="D34" s="13" t="s">
        <v>18</v>
      </c>
      <c r="E34" s="14" t="s">
        <v>18</v>
      </c>
      <c r="F34" s="13">
        <v>5.8</v>
      </c>
      <c r="G34" s="13">
        <v>923.6</v>
      </c>
      <c r="H34" s="14" t="s">
        <v>18</v>
      </c>
      <c r="I34" s="13" t="s">
        <v>18</v>
      </c>
      <c r="J34" s="13" t="s">
        <v>18</v>
      </c>
      <c r="K34" s="13" t="s">
        <v>18</v>
      </c>
      <c r="L34" s="13" t="s">
        <v>18</v>
      </c>
      <c r="M34" s="41"/>
    </row>
    <row r="35" spans="1:13" s="40" customFormat="1" ht="13.5" customHeight="1">
      <c r="A35" s="35" t="s">
        <v>56</v>
      </c>
      <c r="B35" s="67">
        <v>17.9</v>
      </c>
      <c r="C35" s="14">
        <f>D35</f>
        <v>9.1</v>
      </c>
      <c r="D35" s="13">
        <v>9.1</v>
      </c>
      <c r="E35" s="13" t="s">
        <v>18</v>
      </c>
      <c r="F35" s="13" t="s">
        <v>18</v>
      </c>
      <c r="G35" s="13" t="s">
        <v>18</v>
      </c>
      <c r="H35" s="14" t="s">
        <v>18</v>
      </c>
      <c r="I35" s="13">
        <f>J35</f>
        <v>8.8</v>
      </c>
      <c r="J35" s="13">
        <v>8.8</v>
      </c>
      <c r="K35" s="13" t="s">
        <v>18</v>
      </c>
      <c r="L35" s="13" t="s">
        <v>18</v>
      </c>
      <c r="M35" s="41"/>
    </row>
    <row r="36" spans="1:13" s="40" customFormat="1" ht="24.75" customHeight="1">
      <c r="A36" s="35" t="s">
        <v>71</v>
      </c>
      <c r="B36" s="67">
        <v>823.1</v>
      </c>
      <c r="C36" s="14">
        <f>D36+E36</f>
        <v>823.1</v>
      </c>
      <c r="D36" s="13">
        <v>801.4</v>
      </c>
      <c r="E36" s="13">
        <v>21.7</v>
      </c>
      <c r="F36" s="13" t="s">
        <v>18</v>
      </c>
      <c r="G36" s="13" t="s">
        <v>18</v>
      </c>
      <c r="H36" s="14" t="s">
        <v>18</v>
      </c>
      <c r="I36" s="14" t="s">
        <v>18</v>
      </c>
      <c r="J36" s="14" t="s">
        <v>18</v>
      </c>
      <c r="K36" s="14" t="s">
        <v>18</v>
      </c>
      <c r="L36" s="14" t="s">
        <v>18</v>
      </c>
      <c r="M36" s="41"/>
    </row>
    <row r="37" spans="1:13" s="40" customFormat="1" ht="13.5" customHeight="1">
      <c r="A37" s="35" t="s">
        <v>57</v>
      </c>
      <c r="B37" s="69">
        <v>1756.7</v>
      </c>
      <c r="C37" s="14">
        <f>D37+E37+F37+G37</f>
        <v>1380.6</v>
      </c>
      <c r="D37" s="14">
        <v>940.4</v>
      </c>
      <c r="E37" s="13">
        <v>171.9</v>
      </c>
      <c r="F37" s="13">
        <v>208.7</v>
      </c>
      <c r="G37" s="13">
        <v>59.6</v>
      </c>
      <c r="H37" s="13" t="s">
        <v>18</v>
      </c>
      <c r="I37" s="13">
        <f>L37</f>
        <v>376.1</v>
      </c>
      <c r="J37" s="13" t="s">
        <v>18</v>
      </c>
      <c r="K37" s="13" t="s">
        <v>18</v>
      </c>
      <c r="L37" s="13">
        <v>376.1</v>
      </c>
      <c r="M37" s="41"/>
    </row>
    <row r="38" spans="1:13" s="40" customFormat="1" ht="24.75" customHeight="1">
      <c r="A38" s="35" t="s">
        <v>58</v>
      </c>
      <c r="B38" s="67">
        <v>146.8</v>
      </c>
      <c r="C38" s="13">
        <f>D38+E38+G38</f>
        <v>146.8</v>
      </c>
      <c r="D38" s="13">
        <v>84.1</v>
      </c>
      <c r="E38" s="13">
        <v>3.4</v>
      </c>
      <c r="F38" s="13" t="s">
        <v>18</v>
      </c>
      <c r="G38" s="13">
        <v>59.3</v>
      </c>
      <c r="H38" s="13" t="s">
        <v>18</v>
      </c>
      <c r="I38" s="13" t="s">
        <v>18</v>
      </c>
      <c r="J38" s="13" t="s">
        <v>18</v>
      </c>
      <c r="K38" s="13" t="s">
        <v>18</v>
      </c>
      <c r="L38" s="13" t="s">
        <v>18</v>
      </c>
      <c r="M38" s="41"/>
    </row>
    <row r="39" spans="1:13" s="40" customFormat="1" ht="13.5" customHeight="1">
      <c r="A39" s="35" t="s">
        <v>59</v>
      </c>
      <c r="B39" s="13">
        <v>396.7</v>
      </c>
      <c r="C39" s="13">
        <f>D39+E39+G39</f>
        <v>361.6</v>
      </c>
      <c r="D39" s="13">
        <v>118.3</v>
      </c>
      <c r="E39" s="13">
        <v>41.6</v>
      </c>
      <c r="F39" s="13" t="s">
        <v>18</v>
      </c>
      <c r="G39" s="13">
        <v>201.7</v>
      </c>
      <c r="H39" s="13" t="s">
        <v>18</v>
      </c>
      <c r="I39" s="13">
        <f>L39</f>
        <v>35.1</v>
      </c>
      <c r="J39" s="13" t="s">
        <v>18</v>
      </c>
      <c r="K39" s="13" t="s">
        <v>18</v>
      </c>
      <c r="L39" s="13">
        <v>35.1</v>
      </c>
      <c r="M39" s="41"/>
    </row>
    <row r="40" spans="1:13" s="40" customFormat="1" ht="13.5" customHeight="1">
      <c r="A40" s="35" t="s">
        <v>83</v>
      </c>
      <c r="B40" s="13">
        <v>7.1</v>
      </c>
      <c r="C40" s="13">
        <f>E40</f>
        <v>2.8</v>
      </c>
      <c r="D40" s="13" t="s">
        <v>18</v>
      </c>
      <c r="E40" s="13">
        <v>2.8</v>
      </c>
      <c r="F40" s="13" t="s">
        <v>18</v>
      </c>
      <c r="G40" s="13" t="s">
        <v>18</v>
      </c>
      <c r="H40" s="13" t="s">
        <v>18</v>
      </c>
      <c r="I40" s="13">
        <f>L40</f>
        <v>4.3</v>
      </c>
      <c r="J40" s="13" t="s">
        <v>18</v>
      </c>
      <c r="K40" s="13" t="s">
        <v>18</v>
      </c>
      <c r="L40" s="13">
        <v>4.3</v>
      </c>
      <c r="M40" s="41"/>
    </row>
    <row r="41" spans="1:13" s="40" customFormat="1" ht="13.5" customHeight="1" thickBo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13"/>
    </row>
    <row r="42" s="40" customFormat="1" ht="13.5" customHeight="1"/>
    <row r="43" spans="1:12" s="1" customFormat="1" ht="13.5" customHeight="1">
      <c r="A43" s="37" t="s">
        <v>64</v>
      </c>
      <c r="B43" s="34"/>
      <c r="C43" s="34"/>
      <c r="F43" s="34"/>
      <c r="G43" s="34"/>
      <c r="H43" s="34"/>
      <c r="I43" s="34"/>
      <c r="J43" s="4"/>
      <c r="K43" s="4"/>
      <c r="L43" s="4"/>
    </row>
    <row r="44" spans="1:15" s="1" customFormat="1" ht="13.5" customHeight="1">
      <c r="A44" s="3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" customFormat="1" ht="13.5" customHeight="1">
      <c r="A45" s="3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" customFormat="1" ht="13.5" customHeight="1">
      <c r="A46" s="3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2" ht="15.75">
      <c r="A47" s="22"/>
      <c r="B47" s="43" t="s">
        <v>67</v>
      </c>
      <c r="C47" s="22"/>
      <c r="D47" s="44"/>
      <c r="E47" s="24"/>
      <c r="F47" s="24"/>
      <c r="G47" s="24"/>
      <c r="H47" s="25"/>
      <c r="I47" s="25"/>
      <c r="J47" s="43" t="s">
        <v>61</v>
      </c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46" t="s">
        <v>32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2.75">
      <c r="A52" s="46">
        <v>324642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ht="12.75">
      <c r="A53" s="45"/>
    </row>
  </sheetData>
  <mergeCells count="19">
    <mergeCell ref="H14:H15"/>
    <mergeCell ref="I14:I15"/>
    <mergeCell ref="J14:J15"/>
    <mergeCell ref="K14:K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E14:E15"/>
    <mergeCell ref="F14:F15"/>
    <mergeCell ref="G14:G15"/>
  </mergeCells>
  <printOptions/>
  <pageMargins left="0.5905511811023623" right="0.5905511811023623" top="0.5905511811023623" bottom="0.472440944881889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Виктория Бирюкова</cp:lastModifiedBy>
  <cp:lastPrinted>2024-05-10T11:25:27Z</cp:lastPrinted>
  <dcterms:created xsi:type="dcterms:W3CDTF">2010-06-14T05:23:00Z</dcterms:created>
  <dcterms:modified xsi:type="dcterms:W3CDTF">2024-05-14T03:38:00Z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