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175" activeTab="1"/>
  </bookViews>
  <sheets>
    <sheet name="титул " sheetId="1" r:id="rId1"/>
    <sheet name="T1-2" sheetId="2" r:id="rId2"/>
    <sheet name="T3-4" sheetId="3" r:id="rId3"/>
    <sheet name="T2" sheetId="4" state="hidden" r:id="rId4"/>
    <sheet name="T4" sheetId="5" state="hidden" r:id="rId5"/>
    <sheet name="T5-6" sheetId="6" r:id="rId6"/>
    <sheet name="T6" sheetId="7" state="hidden" r:id="rId7"/>
    <sheet name="T7" sheetId="8" r:id="rId8"/>
    <sheet name="T8" sheetId="9" r:id="rId9"/>
    <sheet name="Т9" sheetId="10" r:id="rId10"/>
    <sheet name="T10-11" sheetId="11" r:id="rId11"/>
    <sheet name="Лист1" sheetId="12" r:id="rId12"/>
    <sheet name="T10" sheetId="13" state="hidden" r:id="rId13"/>
  </sheets>
  <definedNames>
    <definedName name="_xlnm.Print_Area" localSheetId="1">'T1-2'!$A$1:$M$25</definedName>
    <definedName name="_xlnm.Print_Area" localSheetId="2">'T3-4'!$A$1:$H$26</definedName>
    <definedName name="_xlnm.Print_Area" localSheetId="5">'T5-6'!$A$1:$I$25</definedName>
    <definedName name="_xlnm.Print_Area" localSheetId="9">'Т9'!$A$1:$H$17</definedName>
  </definedNames>
  <calcPr fullCalcOnLoad="1"/>
</workbook>
</file>

<file path=xl/sharedStrings.xml><?xml version="1.0" encoding="utf-8"?>
<sst xmlns="http://schemas.openxmlformats.org/spreadsheetml/2006/main" count="554" uniqueCount="296">
  <si>
    <t>Размер выданного</t>
  </si>
  <si>
    <t>На срок до</t>
  </si>
  <si>
    <t>На срок от 1</t>
  </si>
  <si>
    <t>микрокредита</t>
  </si>
  <si>
    <t>3 месяцев</t>
  </si>
  <si>
    <t>года до 3 лет</t>
  </si>
  <si>
    <t>физическим лицам</t>
  </si>
  <si>
    <t>А</t>
  </si>
  <si>
    <t>До 2.5 тыс. сомов</t>
  </si>
  <si>
    <t>От 2.5 до 5 тыс.сомов</t>
  </si>
  <si>
    <t>От 5тыс. до 25 тыс.сомов</t>
  </si>
  <si>
    <t>От 25тыс. до 50 тыс.сомов</t>
  </si>
  <si>
    <t>Свыше 50 тыс.сомов</t>
  </si>
  <si>
    <t>Итого</t>
  </si>
  <si>
    <t>На срок от 3</t>
  </si>
  <si>
    <t>до 6 месяцев</t>
  </si>
  <si>
    <t>На срок от 6</t>
  </si>
  <si>
    <t>до 12 месяцев</t>
  </si>
  <si>
    <t>На срок свыше</t>
  </si>
  <si>
    <t>3 лет</t>
  </si>
  <si>
    <t>Промышленного производства</t>
  </si>
  <si>
    <t>деревообрабатывающее производство</t>
  </si>
  <si>
    <t>легкая промышленность</t>
  </si>
  <si>
    <t>производство хлеба и хлебобулочных изделий</t>
  </si>
  <si>
    <t>производство кондитерских изделий</t>
  </si>
  <si>
    <t>производство макаронных изделий</t>
  </si>
  <si>
    <t>производство масла и жиров</t>
  </si>
  <si>
    <t>переработка мяса и молока</t>
  </si>
  <si>
    <t>мукомольно-крупяное и комбикормовое производство</t>
  </si>
  <si>
    <t>прочие виды промышленного производства</t>
  </si>
  <si>
    <t>Сельского хозяйства</t>
  </si>
  <si>
    <t>Ветеринарного обслуживания</t>
  </si>
  <si>
    <t>Транспорта и связи</t>
  </si>
  <si>
    <t>Строительства</t>
  </si>
  <si>
    <t>Торговли и общественного питания</t>
  </si>
  <si>
    <t>Бытового обслуживания населения</t>
  </si>
  <si>
    <t>Прочие</t>
  </si>
  <si>
    <t>ВСЕГО</t>
  </si>
  <si>
    <t>Баткенская область</t>
  </si>
  <si>
    <t>Джалал-Абадская область</t>
  </si>
  <si>
    <t>Иссык-Кульская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</si>
  <si>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</si>
  <si>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</si>
  <si>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</si>
  <si>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</si>
  <si>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г.Бишкек</t>
  </si>
  <si>
    <t>Мужчины</t>
  </si>
  <si>
    <t>Женщины</t>
  </si>
  <si>
    <t xml:space="preserve">    В возрасте</t>
  </si>
  <si>
    <t>от 35 до 55 лет</t>
  </si>
  <si>
    <t xml:space="preserve">А              </t>
  </si>
  <si>
    <t xml:space="preserve">физическим лицам          </t>
  </si>
  <si>
    <t xml:space="preserve">Всего  </t>
  </si>
  <si>
    <t xml:space="preserve">На срок от 1 </t>
  </si>
  <si>
    <t xml:space="preserve">А                 </t>
  </si>
  <si>
    <t xml:space="preserve">На срок от 6 </t>
  </si>
  <si>
    <t xml:space="preserve">Размер выданного         </t>
  </si>
  <si>
    <t xml:space="preserve">микрокредита             </t>
  </si>
  <si>
    <t xml:space="preserve">3 месяцев </t>
  </si>
  <si>
    <t>Таблица 2. Количество получателей микрокредитов в 2000 году</t>
  </si>
  <si>
    <t>Таблица 4. Задолженность населения по полученным микрокредитам, по состоянию на 1 января 2001г.</t>
  </si>
  <si>
    <t>Таблица 6. Размер задолженности по микрокредитам, в среднем на 1 получателя по состоянию</t>
  </si>
  <si>
    <t>Таблица 10. Половозрастной состав получателей микрокредитов</t>
  </si>
  <si>
    <t>Всего</t>
  </si>
  <si>
    <t xml:space="preserve">Размер выданного    </t>
  </si>
  <si>
    <t xml:space="preserve">микрокредита   </t>
  </si>
  <si>
    <t xml:space="preserve">физическим лицам  </t>
  </si>
  <si>
    <t xml:space="preserve">А            </t>
  </si>
  <si>
    <t xml:space="preserve"> 3 лет</t>
  </si>
  <si>
    <t xml:space="preserve">А                  </t>
  </si>
  <si>
    <t xml:space="preserve">Всего    </t>
  </si>
  <si>
    <t xml:space="preserve">                          (тыс.сом)</t>
  </si>
  <si>
    <t xml:space="preserve">                           (человек)</t>
  </si>
  <si>
    <t xml:space="preserve">                    на 1 января 2001г.</t>
  </si>
  <si>
    <t xml:space="preserve">                           (тыс.сом)</t>
  </si>
  <si>
    <t xml:space="preserve">А                     </t>
  </si>
  <si>
    <t>до 25 лет</t>
  </si>
  <si>
    <t>от 25 до 35 лет</t>
  </si>
  <si>
    <t>от 45 до 55 лет</t>
  </si>
  <si>
    <t>старше 55 лет</t>
  </si>
  <si>
    <t xml:space="preserve">                              (человек)</t>
  </si>
  <si>
    <t>Выдано микрокредитов - всего</t>
  </si>
  <si>
    <t>От 25 тыс. до 50 тыс.сомов</t>
  </si>
  <si>
    <t>Cтатистический бюллетень</t>
  </si>
  <si>
    <t>До 10 тыс. сомов</t>
  </si>
  <si>
    <t>От 10 до 25 тыс.сомов</t>
  </si>
  <si>
    <t xml:space="preserve"> Причитающаяся  сумма  возврата  кредита </t>
  </si>
  <si>
    <t xml:space="preserve"> Погашено  кредитов</t>
  </si>
  <si>
    <t xml:space="preserve">          в том числе за счет:</t>
  </si>
  <si>
    <t>производство плодово-овощных консервов</t>
  </si>
  <si>
    <t xml:space="preserve">                   </t>
  </si>
  <si>
    <t xml:space="preserve">Заемных  средств </t>
  </si>
  <si>
    <t xml:space="preserve">Собственных средств </t>
  </si>
  <si>
    <t>Кыргызская Республика</t>
  </si>
  <si>
    <t xml:space="preserve">        в том числе:</t>
  </si>
  <si>
    <t>из них женщины</t>
  </si>
  <si>
    <t>в том числе для организации деятельности в области:</t>
  </si>
  <si>
    <t>Ремонта автомобилей; станции технического обслуживания</t>
  </si>
  <si>
    <t xml:space="preserve">   ипотечное кредитование</t>
  </si>
  <si>
    <t xml:space="preserve">о микрокредитовании населения </t>
  </si>
  <si>
    <t>В процентах к общей сумме  выданных  кредитов</t>
  </si>
  <si>
    <t>В процентах к общей сумме выданных кредитов</t>
  </si>
  <si>
    <t>из них:                                 
депозитов</t>
  </si>
  <si>
    <t>г.Ош</t>
  </si>
  <si>
    <t>От 10 до 25 тыс. сомов</t>
  </si>
  <si>
    <t>От 25 тыс. до 50 тыс. сомов</t>
  </si>
  <si>
    <t>Свыше 50 тыс. сомов</t>
  </si>
  <si>
    <t>из нее просроченная  задолженность</t>
  </si>
  <si>
    <t>На срок от 1 года 
до 3 лет</t>
  </si>
  <si>
    <t>На срок 
свыше  3 лет</t>
  </si>
  <si>
    <t xml:space="preserve">На срок от 3 до 6 месяцев
</t>
  </si>
  <si>
    <t xml:space="preserve">На срок от 6 до 12 месяцев
</t>
  </si>
  <si>
    <t xml:space="preserve">На срок до 3 месяцев
</t>
  </si>
  <si>
    <t xml:space="preserve"> Размер выданного
микрокредита  физическим лицам</t>
  </si>
  <si>
    <t>Бардыгы 
Всего</t>
  </si>
  <si>
    <t>анын ичинен                                    в том числе</t>
  </si>
  <si>
    <t xml:space="preserve">                           </t>
  </si>
  <si>
    <t>(человек)</t>
  </si>
  <si>
    <t xml:space="preserve">Число  получателей  микрокредитов </t>
  </si>
  <si>
    <t xml:space="preserve"> </t>
  </si>
  <si>
    <t xml:space="preserve">Задолженность населения по полученным </t>
  </si>
  <si>
    <t xml:space="preserve">                          </t>
  </si>
  <si>
    <t xml:space="preserve">Цель получения микрокредитов населением </t>
  </si>
  <si>
    <t xml:space="preserve">Источники средств кредитования </t>
  </si>
  <si>
    <t>Число получателей</t>
  </si>
  <si>
    <t>На срок от 1 года  
до 3 лет</t>
  </si>
  <si>
    <t>Жыйынтыгы</t>
  </si>
  <si>
    <t xml:space="preserve">1 - Таблицасы. </t>
  </si>
  <si>
    <t xml:space="preserve">Объем микрокредитов, выданных  </t>
  </si>
  <si>
    <t>микронасыя алуучулардын саны</t>
  </si>
  <si>
    <t xml:space="preserve">                             </t>
  </si>
  <si>
    <t xml:space="preserve">    </t>
  </si>
  <si>
    <t xml:space="preserve">2-Таблицасы.    </t>
  </si>
  <si>
    <t>(адам)</t>
  </si>
  <si>
    <t>Жалпы берилген суммага карата пайыз менен</t>
  </si>
  <si>
    <t>Айыл чарбасында</t>
  </si>
  <si>
    <t>Транспорт жана байланыш</t>
  </si>
  <si>
    <t>Курулуш</t>
  </si>
  <si>
    <t>Соода жана коомдук тамак аштары</t>
  </si>
  <si>
    <t>Башка максаттар</t>
  </si>
  <si>
    <t>Жалпы суммага карата пайыз менен</t>
  </si>
  <si>
    <t xml:space="preserve">  анын ичинде эсебинен: </t>
  </si>
  <si>
    <t>Менчик каражаттардан</t>
  </si>
  <si>
    <t xml:space="preserve"> Карыз алынган каражаттардан</t>
  </si>
  <si>
    <t xml:space="preserve">анын ичинен: депозиттерден     </t>
  </si>
  <si>
    <t>кредитов и займов от финансово-
кредитных учреждений КР</t>
  </si>
  <si>
    <t>кредитов и займов донорских организаций КР</t>
  </si>
  <si>
    <t>кредитов  от  международных финансово-кредитных учреждений</t>
  </si>
  <si>
    <t>кредитов  от  международных финансово-кредитных организаций и доноров</t>
  </si>
  <si>
    <t>Займы от учредителей физических лиц/от учредителей юридических лиц</t>
  </si>
  <si>
    <t>Жеке жактардын уюмдаштыруучуларынан/юридикалык жактардын уюмдаштыруучуларынын карыздар</t>
  </si>
  <si>
    <t>чет өлкөлүк финансылык - насыя уюмдарынын жана донорлорунун насыялары</t>
  </si>
  <si>
    <t>КРдин донордук уюмдарынан  насыялары жана карыздары</t>
  </si>
  <si>
    <t>КРдин финансылык-насыя уюмдарынын  насыялары жана карыздары</t>
  </si>
  <si>
    <t>Жалал-Абад облусу</t>
  </si>
  <si>
    <t>Нарын облусу</t>
  </si>
  <si>
    <t>Ош облусу</t>
  </si>
  <si>
    <t>Талас облусу</t>
  </si>
  <si>
    <t>Бишкек ш.</t>
  </si>
  <si>
    <t>Ош ш.</t>
  </si>
  <si>
    <t>Баткен облусу</t>
  </si>
  <si>
    <t xml:space="preserve">        анын ичинде:</t>
  </si>
  <si>
    <t>Кыргыз Республикасы</t>
  </si>
  <si>
    <t>анын ичинен аялдар</t>
  </si>
  <si>
    <t xml:space="preserve">Алуучулардын саны </t>
  </si>
  <si>
    <t xml:space="preserve">Микрокредитование женщин по территории </t>
  </si>
  <si>
    <t>калкты микронасыялоо боюнча</t>
  </si>
  <si>
    <t>статистикалык бюллетени</t>
  </si>
  <si>
    <r>
      <t xml:space="preserve">анын ичинен                                    </t>
    </r>
    <r>
      <rPr>
        <b/>
        <sz val="8"/>
        <rFont val="Times New Roman"/>
        <family val="1"/>
      </rPr>
      <t>в том числе</t>
    </r>
  </si>
  <si>
    <r>
      <t xml:space="preserve">Число получателей, 
</t>
    </r>
    <r>
      <rPr>
        <b/>
        <i/>
        <sz val="8"/>
        <rFont val="Times New Roman"/>
        <family val="1"/>
      </rPr>
      <t>человек</t>
    </r>
  </si>
  <si>
    <r>
      <t xml:space="preserve">Средний размер кредита, 
   </t>
    </r>
    <r>
      <rPr>
        <b/>
        <i/>
        <sz val="8"/>
        <rFont val="Times New Roman"/>
        <family val="1"/>
      </rPr>
      <t>тысяч сомов</t>
    </r>
  </si>
  <si>
    <t xml:space="preserve">3-Таблицасы. </t>
  </si>
  <si>
    <t xml:space="preserve">5-Таблицасы. </t>
  </si>
  <si>
    <t xml:space="preserve">6-Таблицасы. </t>
  </si>
  <si>
    <t xml:space="preserve">7-Таблицасы. </t>
  </si>
  <si>
    <t>алган микронасыялардын максаты</t>
  </si>
  <si>
    <t xml:space="preserve">                            микронасыялардын кайтарылышы</t>
  </si>
  <si>
    <r>
      <t xml:space="preserve">Алуучулардын саны
</t>
    </r>
    <r>
      <rPr>
        <b/>
        <i/>
        <sz val="9"/>
        <rFont val="Times New Roman"/>
        <family val="1"/>
      </rPr>
      <t xml:space="preserve"> (адам)</t>
    </r>
  </si>
  <si>
    <t>чет өлкөлүк финансылык-насыя уюмдарынын насыялары</t>
  </si>
  <si>
    <t xml:space="preserve">3 айга 
чейинки
мөөнөткө </t>
  </si>
  <si>
    <t xml:space="preserve">3 төн 6 айга чейинки мөөнөткө </t>
  </si>
  <si>
    <t>6 дан 12 айга чейинки мөөнөткө</t>
  </si>
  <si>
    <t>1 жылдан 3 жылга чейинки мөөнөткө</t>
  </si>
  <si>
    <t>3 жылдан жогорку  мөөнөткө</t>
  </si>
  <si>
    <t>Ветеринардык тейлөөлөр</t>
  </si>
  <si>
    <t>Калкты тиричилик жактан   тейлөөлөр</t>
  </si>
  <si>
    <t>Ысык-Көл облусу</t>
  </si>
  <si>
    <t>берилген микронасыялардын көлөмү</t>
  </si>
  <si>
    <t>Жеке жактарга   берилген микронасыялардын өлчөмү</t>
  </si>
  <si>
    <t>анын ичинен мөөнөтү өткөн карыз</t>
  </si>
  <si>
    <t>жыгач иштетүүчү өндүрүш</t>
  </si>
  <si>
    <t>нан жана нан азыктарынын   өндүрүшү</t>
  </si>
  <si>
    <t>кондитердик азыктардын өндүрүшү</t>
  </si>
  <si>
    <t>макарон азыктарынын өндүрүшү</t>
  </si>
  <si>
    <t>жашылча жемиш консерваларынын    өндүрүшү</t>
  </si>
  <si>
    <t>эт менен сүттүн иштетилип    чыгаруулары</t>
  </si>
  <si>
    <t>ун-акшак тартуугу жана кошмо  тоют өндүрүшү</t>
  </si>
  <si>
    <t>Чүй облусу</t>
  </si>
  <si>
    <t>(миң сом)</t>
  </si>
  <si>
    <t>10 дон 25 миң.сомго чейин</t>
  </si>
  <si>
    <t>25 миңден 50 миң.сомго чейин</t>
  </si>
  <si>
    <t>50 миң.сомдон жогору</t>
  </si>
  <si>
    <t xml:space="preserve"> жеңил өнөр жайы</t>
  </si>
  <si>
    <t>май менен тоң майлардын өндүрүшү</t>
  </si>
  <si>
    <t>Автомобилдерди, техникалык тейлөө  станцияларын оңдоо</t>
  </si>
  <si>
    <t xml:space="preserve">10 миң сомго чейин  </t>
  </si>
  <si>
    <t xml:space="preserve">Коюулган мөөнөттөргө ылайык төлөнгөнү </t>
  </si>
  <si>
    <t>Төлөнгөн насылар</t>
  </si>
  <si>
    <t xml:space="preserve">Потенциалдуу чыгымдарды жабуу үчүн резервдин эсебинен чыгышталган насыялар </t>
  </si>
  <si>
    <t>Берилген микронасыялар – бардыгы</t>
  </si>
  <si>
    <t>керектөө насыялары</t>
  </si>
  <si>
    <t>ипотека түрүндөгү насыя</t>
  </si>
  <si>
    <t>өнөр жай өндүрүштөрүнүн башка түрлөрү</t>
  </si>
  <si>
    <t xml:space="preserve">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</si>
  <si>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</si>
  <si>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</t>
  </si>
  <si>
    <t>-</t>
  </si>
  <si>
    <t xml:space="preserve">                                                                                   </t>
  </si>
  <si>
    <t>Средневзвешенная годовая процентная</t>
  </si>
  <si>
    <t>ставка по микрокредитам, выданным</t>
  </si>
  <si>
    <t>микронасыялардын орто эсеп менен</t>
  </si>
  <si>
    <t>жылдык пайыздык  ставкасы</t>
  </si>
  <si>
    <t xml:space="preserve">                                       алган микронасыялары боюнча</t>
  </si>
  <si>
    <t xml:space="preserve">                                       карыздары</t>
  </si>
  <si>
    <t xml:space="preserve">3 айга чейинки
мөөнөткө </t>
  </si>
  <si>
    <t xml:space="preserve">Число получателей микрокредитов, имеющих </t>
  </si>
  <si>
    <t xml:space="preserve"> алуучулардын  карыздарынын саны</t>
  </si>
  <si>
    <t>микронасыянын орто өлчөмдөгү карызы</t>
  </si>
  <si>
    <t>Размер задолженности по микрокредитам, в среднем на</t>
  </si>
  <si>
    <t xml:space="preserve">   потребительские кредиты</t>
  </si>
  <si>
    <t>анын ичинде тармагында өндүрүштү уюштуруу үчүн:</t>
  </si>
  <si>
    <t xml:space="preserve">                          үчүн каражаттардын булактары </t>
  </si>
  <si>
    <t xml:space="preserve">                           боюнча аялдардын микронасыялаштыруу</t>
  </si>
  <si>
    <r>
      <rPr>
        <b/>
        <sz val="9"/>
        <rFont val="Times New Roman"/>
        <family val="1"/>
      </rPr>
      <t xml:space="preserve">Отчеттук мезгил 
</t>
    </r>
    <r>
      <rPr>
        <b/>
        <sz val="8"/>
        <rFont val="Times New Roman"/>
        <family val="1"/>
      </rPr>
      <t>Отчетный период</t>
    </r>
  </si>
  <si>
    <t xml:space="preserve">       Заместитель Председателя                                                                 Текеева Л.А.</t>
  </si>
  <si>
    <t>Кайтарылуучу насыянын тиешелүү
 суммасы</t>
  </si>
  <si>
    <t xml:space="preserve">                 Национальный статистический комитет Кыргызской Республики</t>
  </si>
  <si>
    <t xml:space="preserve">          Кыргыз  Республикасынын Улуттук  статистика комитети </t>
  </si>
  <si>
    <t>в январе - марте 2017г.</t>
  </si>
  <si>
    <t>Бишкек- 2017</t>
  </si>
  <si>
    <t>(процентов)</t>
  </si>
  <si>
    <t>(пайызы)</t>
  </si>
  <si>
    <t>Берилген насыялардын суммасы 
млн.сом</t>
  </si>
  <si>
    <r>
      <t xml:space="preserve">Сумма выданных кредитов, 
</t>
    </r>
    <r>
      <rPr>
        <b/>
        <i/>
        <sz val="8"/>
        <rFont val="Times New Roman"/>
        <family val="1"/>
      </rPr>
      <t>млн.сомов</t>
    </r>
  </si>
  <si>
    <t>Насыянын орточо өлчөмү 
миң сом</t>
  </si>
  <si>
    <t>Берилген насыялар боюнча карыздар 
млн.сом</t>
  </si>
  <si>
    <t>Задолженность по кредитам, 
млн.сомов</t>
  </si>
  <si>
    <r>
      <t xml:space="preserve">Сумма, 
</t>
    </r>
    <r>
      <rPr>
        <b/>
        <i/>
        <sz val="8"/>
        <rFont val="Times New Roman"/>
        <family val="1"/>
      </rPr>
      <t>млн.сомов</t>
    </r>
  </si>
  <si>
    <t>Суммасы  
млн.сом</t>
  </si>
  <si>
    <t xml:space="preserve">4-Таблицасы.              2017 - ж. 1 - апрелине карата калкктын </t>
  </si>
  <si>
    <t>микрокредитам, по состоянию на 1 апреля  2017г.</t>
  </si>
  <si>
    <t>задолженность по состоянию на 1 апреля 2017г.</t>
  </si>
  <si>
    <t>2017 - ж. 1 - апрелине карата 1 алуучуга</t>
  </si>
  <si>
    <t>1 получателя по состоянию на 1 апреля 2017г</t>
  </si>
  <si>
    <t xml:space="preserve">2017-ж. январь - мартында калктын </t>
  </si>
  <si>
    <t xml:space="preserve">8-Таблицасы. 2017-ж. январь - мартында калкты микронасыялаштыруу </t>
  </si>
  <si>
    <t>населения в январе - марте  2017г.</t>
  </si>
  <si>
    <t xml:space="preserve"> в январе - марте 2017г.</t>
  </si>
  <si>
    <t xml:space="preserve">10-Таблицасы. 2017-ж. январь - мартында аймактар </t>
  </si>
  <si>
    <t>11-Таблицасы. 2017-ж. январь - мартында</t>
  </si>
  <si>
    <t>Возвратность микрокредитов  в  январе - марте 2017г.</t>
  </si>
  <si>
    <t>Списано кредитов за счет резерва                                                           на покрытие  потенциальных  убытков</t>
  </si>
  <si>
    <t>Погашено в соответствии  с   
установленными сроками</t>
  </si>
  <si>
    <t>Исполнители:</t>
  </si>
  <si>
    <t>Абдрахманова Ч.С.    тел: 62-55-91</t>
  </si>
  <si>
    <t>Красникова Ю.В.       тел: 62-60-78</t>
  </si>
  <si>
    <t>Абельдиева Э.К.</t>
  </si>
  <si>
    <t>Сулайманова А.У.</t>
  </si>
  <si>
    <t xml:space="preserve">Отдел статистики финансов Национального статистического комитета </t>
  </si>
  <si>
    <t>Отдел ПДС финансов и национальных счетов Главного Вычислительного Центра</t>
  </si>
  <si>
    <t>2017- ж. январь - мартындагы</t>
  </si>
  <si>
    <t xml:space="preserve">2017-ж. январь - мартында калкка </t>
  </si>
  <si>
    <t>населению в январе - марте 2017г.</t>
  </si>
  <si>
    <t xml:space="preserve">2017-ж. январь - мартында </t>
  </si>
  <si>
    <t>2017-ж. январь - мартында берилген</t>
  </si>
  <si>
    <t>(млн. сомов)</t>
  </si>
  <si>
    <t>(млн.сом)</t>
  </si>
  <si>
    <t>(тысяч. сомов)</t>
  </si>
  <si>
    <t xml:space="preserve">  Маалымдама:</t>
  </si>
  <si>
    <t>Справочно:</t>
  </si>
  <si>
    <r>
      <t xml:space="preserve">Микронасыяларды </t>
    </r>
    <r>
      <rPr>
        <sz val="9"/>
        <color indexed="8"/>
        <rFont val="Kyrghyz Times"/>
        <family val="0"/>
      </rPr>
      <t>кайтаруунун</t>
    </r>
    <r>
      <rPr>
        <sz val="9"/>
        <color indexed="10"/>
        <rFont val="Kyrghyz Times"/>
        <family val="0"/>
      </rPr>
      <t xml:space="preserve"> </t>
    </r>
    <r>
      <rPr>
        <sz val="9"/>
        <rFont val="Kyrghyz Times"/>
        <family val="0"/>
      </rPr>
      <t xml:space="preserve">де¾гээли, пайыз менен </t>
    </r>
  </si>
  <si>
    <t>Уровень возвратности микрокредитов, %</t>
  </si>
  <si>
    <t>(млн. сом)</t>
  </si>
  <si>
    <t xml:space="preserve">                              (млн. сомов)</t>
  </si>
  <si>
    <t xml:space="preserve">Өнөр жай өндүрүшү </t>
  </si>
  <si>
    <t>2017 - ж. 1 - апрелине карата микронасыя</t>
  </si>
  <si>
    <t>Таблица 9. Микрокредитование населения по территории в январе - марте 2016г.</t>
  </si>
  <si>
    <t>Отчеттук мезгилде берилгени
Выдано за отчетный период</t>
  </si>
  <si>
    <t>Жалпы берилген суммага карата пайыз менен
В процентах к обшей сумме выданных кредитов</t>
  </si>
  <si>
    <r>
      <t xml:space="preserve">1 насыянын орто эсеби миң сом
Средний размер  1  кредита, 
</t>
    </r>
    <r>
      <rPr>
        <b/>
        <i/>
        <sz val="10"/>
        <rFont val="Times New Roman"/>
        <family val="1"/>
      </rPr>
      <t>тысяч сомов</t>
    </r>
  </si>
  <si>
    <t>Отчеттук мезгилдин аягына карата карыздар
Задолженность на конец отчетного периода</t>
  </si>
  <si>
    <t>Алуучулардын саны
 (адам)</t>
  </si>
  <si>
    <t>Суммасы,
 млн. сомов</t>
  </si>
  <si>
    <t>Число 
получателей,</t>
  </si>
  <si>
    <t>Сумма,
 млн. сомов</t>
  </si>
  <si>
    <t>человек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</si>
</sst>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0"/>
  </numFmts>
  <fonts count="72">
    <font>
      <sz val="10"/>
      <name val="Arial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sz val="12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i/>
      <sz val="21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6"/>
      <name val="Times New Roman"/>
      <family val="1"/>
    </font>
    <font>
      <b/>
      <i/>
      <sz val="20"/>
      <name val="Times New Roman"/>
      <family val="1"/>
    </font>
    <font>
      <b/>
      <sz val="11"/>
      <name val="Kyrghyz Times"/>
      <family val="0"/>
    </font>
    <font>
      <sz val="9"/>
      <name val="Kyrghyz Times"/>
      <family val="0"/>
    </font>
    <font>
      <sz val="9"/>
      <color indexed="8"/>
      <name val="Kyrghyz Times"/>
      <family val="0"/>
    </font>
    <font>
      <sz val="9"/>
      <color indexed="10"/>
      <name val="Kyrghyz Times"/>
      <family val="0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7" fontId="8" fillId="0" borderId="0" xfId="0" applyNumberFormat="1" applyFont="1" applyAlignment="1">
      <alignment/>
    </xf>
    <xf numFmtId="0" fontId="7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172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179" fontId="7" fillId="0" borderId="0" xfId="0" applyNumberFormat="1" applyFont="1" applyBorder="1" applyAlignment="1">
      <alignment/>
    </xf>
    <xf numFmtId="172" fontId="6" fillId="0" borderId="0" xfId="0" applyNumberFormat="1" applyFont="1" applyBorder="1" applyAlignment="1" applyProtection="1">
      <alignment/>
      <protection locked="0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14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0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15" fillId="0" borderId="14" xfId="0" applyFont="1" applyBorder="1" applyAlignment="1">
      <alignment vertical="top"/>
    </xf>
    <xf numFmtId="0" fontId="15" fillId="0" borderId="14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72" fontId="8" fillId="33" borderId="0" xfId="0" applyNumberFormat="1" applyFont="1" applyFill="1" applyBorder="1" applyAlignment="1">
      <alignment/>
    </xf>
    <xf numFmtId="177" fontId="8" fillId="33" borderId="0" xfId="0" applyNumberFormat="1" applyFont="1" applyFill="1" applyAlignment="1">
      <alignment/>
    </xf>
    <xf numFmtId="179" fontId="8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179" fontId="6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center"/>
      <protection locked="0"/>
    </xf>
    <xf numFmtId="172" fontId="8" fillId="0" borderId="17" xfId="0" applyNumberFormat="1" applyFont="1" applyBorder="1" applyAlignment="1">
      <alignment/>
    </xf>
    <xf numFmtId="0" fontId="8" fillId="0" borderId="0" xfId="0" applyFont="1" applyAlignment="1" applyProtection="1">
      <alignment/>
      <protection locked="0"/>
    </xf>
    <xf numFmtId="1" fontId="15" fillId="0" borderId="14" xfId="0" applyNumberFormat="1" applyFont="1" applyBorder="1" applyAlignment="1" applyProtection="1">
      <alignment horizontal="center"/>
      <protection locked="0"/>
    </xf>
    <xf numFmtId="172" fontId="8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20" fillId="0" borderId="0" xfId="0" applyFont="1" applyAlignment="1">
      <alignment/>
    </xf>
    <xf numFmtId="0" fontId="12" fillId="0" borderId="0" xfId="0" applyFont="1" applyAlignment="1">
      <alignment horizontal="left"/>
    </xf>
    <xf numFmtId="0" fontId="17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17" fillId="0" borderId="0" xfId="0" applyFont="1" applyAlignment="1">
      <alignment vertical="top"/>
    </xf>
    <xf numFmtId="0" fontId="6" fillId="0" borderId="18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wrapText="1"/>
    </xf>
    <xf numFmtId="0" fontId="19" fillId="0" borderId="15" xfId="0" applyFont="1" applyBorder="1" applyAlignment="1">
      <alignment horizontal="center" vertical="top"/>
    </xf>
    <xf numFmtId="0" fontId="23" fillId="0" borderId="13" xfId="0" applyFont="1" applyBorder="1" applyAlignment="1">
      <alignment horizontal="center"/>
    </xf>
    <xf numFmtId="0" fontId="6" fillId="0" borderId="19" xfId="0" applyFont="1" applyBorder="1" applyAlignment="1" applyProtection="1">
      <alignment horizontal="center" vertical="top" wrapText="1"/>
      <protection locked="0"/>
    </xf>
    <xf numFmtId="0" fontId="22" fillId="0" borderId="20" xfId="0" applyFont="1" applyBorder="1" applyAlignment="1" applyProtection="1">
      <alignment horizontal="center" vertical="top" wrapText="1"/>
      <protection locked="0"/>
    </xf>
    <xf numFmtId="0" fontId="22" fillId="0" borderId="21" xfId="0" applyFont="1" applyBorder="1" applyAlignment="1" applyProtection="1">
      <alignment horizontal="center" vertical="top" wrapText="1"/>
      <protection locked="0"/>
    </xf>
    <xf numFmtId="0" fontId="6" fillId="0" borderId="19" xfId="0" applyFont="1" applyBorder="1" applyAlignment="1">
      <alignment horizontal="center" vertical="top" wrapText="1"/>
    </xf>
    <xf numFmtId="0" fontId="6" fillId="0" borderId="22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23" xfId="0" applyFont="1" applyBorder="1" applyAlignment="1">
      <alignment horizontal="left" wrapText="1" indent="1"/>
    </xf>
    <xf numFmtId="0" fontId="7" fillId="0" borderId="24" xfId="0" applyFont="1" applyBorder="1" applyAlignment="1">
      <alignment horizontal="left" wrapText="1" indent="1"/>
    </xf>
    <xf numFmtId="0" fontId="7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3" xfId="0" applyFont="1" applyBorder="1" applyAlignment="1">
      <alignment/>
    </xf>
    <xf numFmtId="0" fontId="14" fillId="0" borderId="16" xfId="0" applyFont="1" applyBorder="1" applyAlignment="1">
      <alignment/>
    </xf>
    <xf numFmtId="0" fontId="15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7" fillId="0" borderId="16" xfId="0" applyFont="1" applyBorder="1" applyAlignment="1">
      <alignment/>
    </xf>
    <xf numFmtId="0" fontId="15" fillId="0" borderId="18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5" xfId="0" applyFont="1" applyBorder="1" applyAlignment="1">
      <alignment horizontal="left" indent="1"/>
    </xf>
    <xf numFmtId="0" fontId="8" fillId="0" borderId="23" xfId="0" applyFont="1" applyBorder="1" applyAlignment="1">
      <alignment horizontal="left" indent="1"/>
    </xf>
    <xf numFmtId="0" fontId="8" fillId="0" borderId="26" xfId="0" applyFont="1" applyBorder="1" applyAlignment="1">
      <alignment horizontal="left" indent="1"/>
    </xf>
    <xf numFmtId="0" fontId="8" fillId="0" borderId="24" xfId="0" applyFont="1" applyBorder="1" applyAlignment="1">
      <alignment horizontal="left" indent="1"/>
    </xf>
    <xf numFmtId="0" fontId="6" fillId="0" borderId="27" xfId="0" applyFont="1" applyBorder="1" applyAlignment="1" applyProtection="1">
      <alignment horizontal="center" vertical="top" wrapText="1"/>
      <protection locked="0"/>
    </xf>
    <xf numFmtId="0" fontId="6" fillId="0" borderId="15" xfId="0" applyFont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177" fontId="8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24" fillId="0" borderId="0" xfId="0" applyFont="1" applyAlignment="1">
      <alignment/>
    </xf>
    <xf numFmtId="0" fontId="7" fillId="0" borderId="23" xfId="0" applyFont="1" applyBorder="1" applyAlignment="1">
      <alignment horizontal="left" wrapText="1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center"/>
    </xf>
    <xf numFmtId="0" fontId="8" fillId="0" borderId="18" xfId="0" applyFont="1" applyBorder="1" applyAlignment="1" applyProtection="1">
      <alignment wrapText="1"/>
      <protection locked="0"/>
    </xf>
    <xf numFmtId="0" fontId="8" fillId="0" borderId="25" xfId="0" applyFont="1" applyBorder="1" applyAlignment="1" applyProtection="1">
      <alignment wrapText="1"/>
      <protection locked="0"/>
    </xf>
    <xf numFmtId="0" fontId="8" fillId="0" borderId="23" xfId="0" applyFont="1" applyBorder="1" applyAlignment="1" applyProtection="1">
      <alignment wrapText="1"/>
      <protection locked="0"/>
    </xf>
    <xf numFmtId="0" fontId="15" fillId="0" borderId="26" xfId="0" applyFont="1" applyBorder="1" applyAlignment="1" applyProtection="1">
      <alignment wrapText="1"/>
      <protection locked="0"/>
    </xf>
    <xf numFmtId="172" fontId="8" fillId="0" borderId="17" xfId="0" applyNumberFormat="1" applyFont="1" applyBorder="1" applyAlignment="1" applyProtection="1">
      <alignment/>
      <protection locked="0"/>
    </xf>
    <xf numFmtId="0" fontId="15" fillId="0" borderId="24" xfId="0" applyFont="1" applyBorder="1" applyAlignment="1" applyProtection="1">
      <alignment wrapText="1"/>
      <protection locked="0"/>
    </xf>
    <xf numFmtId="0" fontId="22" fillId="0" borderId="28" xfId="0" applyFont="1" applyBorder="1" applyAlignment="1" applyProtection="1">
      <alignment horizontal="center" vertical="top" wrapText="1"/>
      <protection locked="0"/>
    </xf>
    <xf numFmtId="0" fontId="22" fillId="0" borderId="29" xfId="0" applyFont="1" applyBorder="1" applyAlignment="1" applyProtection="1">
      <alignment horizontal="center" vertical="top" wrapText="1"/>
      <protection locked="0"/>
    </xf>
    <xf numFmtId="1" fontId="6" fillId="0" borderId="14" xfId="0" applyNumberFormat="1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1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14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6" fillId="0" borderId="30" xfId="0" applyFont="1" applyBorder="1" applyAlignment="1">
      <alignment horizontal="center" vertical="top" wrapText="1"/>
    </xf>
    <xf numFmtId="1" fontId="6" fillId="0" borderId="31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wrapText="1"/>
    </xf>
    <xf numFmtId="3" fontId="8" fillId="0" borderId="0" xfId="0" applyNumberFormat="1" applyFont="1" applyBorder="1" applyAlignment="1">
      <alignment/>
    </xf>
    <xf numFmtId="0" fontId="8" fillId="0" borderId="23" xfId="0" applyNumberFormat="1" applyFont="1" applyBorder="1" applyAlignment="1">
      <alignment wrapText="1"/>
    </xf>
    <xf numFmtId="0" fontId="15" fillId="0" borderId="25" xfId="0" applyFont="1" applyBorder="1" applyAlignment="1" applyProtection="1">
      <alignment wrapText="1"/>
      <protection locked="0"/>
    </xf>
    <xf numFmtId="0" fontId="15" fillId="0" borderId="23" xfId="0" applyNumberFormat="1" applyFont="1" applyBorder="1" applyAlignment="1">
      <alignment wrapText="1"/>
    </xf>
    <xf numFmtId="3" fontId="8" fillId="0" borderId="17" xfId="0" applyNumberFormat="1" applyFont="1" applyBorder="1" applyAlignment="1">
      <alignment/>
    </xf>
    <xf numFmtId="0" fontId="8" fillId="0" borderId="24" xfId="0" applyNumberFormat="1" applyFont="1" applyBorder="1" applyAlignment="1">
      <alignment horizontal="left" wrapText="1" indent="1"/>
    </xf>
    <xf numFmtId="0" fontId="15" fillId="0" borderId="24" xfId="0" applyNumberFormat="1" applyFont="1" applyBorder="1" applyAlignment="1">
      <alignment wrapText="1"/>
    </xf>
    <xf numFmtId="0" fontId="8" fillId="0" borderId="26" xfId="0" applyFont="1" applyBorder="1" applyAlignment="1">
      <alignment horizontal="left" wrapText="1" indent="1"/>
    </xf>
    <xf numFmtId="0" fontId="15" fillId="0" borderId="16" xfId="0" applyFont="1" applyBorder="1" applyAlignment="1">
      <alignment horizontal="center" vertical="center"/>
    </xf>
    <xf numFmtId="1" fontId="15" fillId="0" borderId="15" xfId="0" applyNumberFormat="1" applyFont="1" applyBorder="1" applyAlignment="1">
      <alignment horizontal="center" vertical="center"/>
    </xf>
    <xf numFmtId="3" fontId="8" fillId="0" borderId="32" xfId="0" applyNumberFormat="1" applyFont="1" applyBorder="1" applyAlignment="1">
      <alignment/>
    </xf>
    <xf numFmtId="0" fontId="8" fillId="0" borderId="23" xfId="0" applyFont="1" applyBorder="1" applyAlignment="1">
      <alignment horizontal="left" wrapText="1"/>
    </xf>
    <xf numFmtId="0" fontId="15" fillId="0" borderId="18" xfId="0" applyFont="1" applyBorder="1" applyAlignment="1">
      <alignment wrapText="1"/>
    </xf>
    <xf numFmtId="0" fontId="15" fillId="0" borderId="22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2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5" xfId="0" applyFont="1" applyBorder="1" applyAlignment="1">
      <alignment horizontal="left" wrapText="1"/>
    </xf>
    <xf numFmtId="0" fontId="8" fillId="0" borderId="26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179" fontId="8" fillId="0" borderId="0" xfId="0" applyNumberFormat="1" applyFont="1" applyAlignment="1">
      <alignment horizontal="right" indent="1"/>
    </xf>
    <xf numFmtId="179" fontId="8" fillId="0" borderId="17" xfId="0" applyNumberFormat="1" applyFont="1" applyBorder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3" fontId="8" fillId="0" borderId="17" xfId="0" applyNumberFormat="1" applyFont="1" applyBorder="1" applyAlignment="1">
      <alignment horizontal="right" indent="1"/>
    </xf>
    <xf numFmtId="179" fontId="8" fillId="0" borderId="0" xfId="0" applyNumberFormat="1" applyFont="1" applyBorder="1" applyAlignment="1">
      <alignment horizontal="right" indent="1"/>
    </xf>
    <xf numFmtId="179" fontId="8" fillId="0" borderId="32" xfId="0" applyNumberFormat="1" applyFont="1" applyBorder="1" applyAlignment="1">
      <alignment horizontal="right" indent="1"/>
    </xf>
    <xf numFmtId="3" fontId="8" fillId="0" borderId="32" xfId="0" applyNumberFormat="1" applyFont="1" applyBorder="1" applyAlignment="1">
      <alignment horizontal="right" indent="1"/>
    </xf>
    <xf numFmtId="3" fontId="8" fillId="0" borderId="0" xfId="0" applyNumberFormat="1" applyFont="1" applyBorder="1" applyAlignment="1">
      <alignment horizontal="right" indent="1"/>
    </xf>
    <xf numFmtId="3" fontId="15" fillId="0" borderId="0" xfId="0" applyNumberFormat="1" applyFont="1" applyAlignment="1">
      <alignment horizontal="right" indent="1"/>
    </xf>
    <xf numFmtId="179" fontId="15" fillId="0" borderId="0" xfId="0" applyNumberFormat="1" applyFont="1" applyAlignment="1">
      <alignment horizontal="right" indent="1"/>
    </xf>
    <xf numFmtId="3" fontId="15" fillId="0" borderId="17" xfId="0" applyNumberFormat="1" applyFont="1" applyBorder="1" applyAlignment="1">
      <alignment horizontal="right" indent="1"/>
    </xf>
    <xf numFmtId="179" fontId="15" fillId="0" borderId="17" xfId="0" applyNumberFormat="1" applyFont="1" applyBorder="1" applyAlignment="1">
      <alignment horizontal="right" indent="1"/>
    </xf>
    <xf numFmtId="179" fontId="15" fillId="0" borderId="0" xfId="0" applyNumberFormat="1" applyFont="1" applyBorder="1" applyAlignment="1">
      <alignment horizontal="right" indent="1"/>
    </xf>
    <xf numFmtId="3" fontId="15" fillId="0" borderId="0" xfId="0" applyNumberFormat="1" applyFont="1" applyBorder="1" applyAlignment="1">
      <alignment horizontal="right" indent="1"/>
    </xf>
    <xf numFmtId="179" fontId="15" fillId="0" borderId="32" xfId="0" applyNumberFormat="1" applyFont="1" applyBorder="1" applyAlignment="1">
      <alignment horizontal="right" indent="1"/>
    </xf>
    <xf numFmtId="0" fontId="8" fillId="0" borderId="18" xfId="0" applyFont="1" applyBorder="1" applyAlignment="1">
      <alignment horizontal="left" wrapText="1"/>
    </xf>
    <xf numFmtId="0" fontId="8" fillId="0" borderId="23" xfId="0" applyFont="1" applyBorder="1" applyAlignment="1">
      <alignment wrapText="1"/>
    </xf>
    <xf numFmtId="0" fontId="8" fillId="0" borderId="23" xfId="0" applyFont="1" applyBorder="1" applyAlignment="1">
      <alignment vertical="top" wrapText="1"/>
    </xf>
    <xf numFmtId="0" fontId="8" fillId="0" borderId="26" xfId="0" applyFont="1" applyBorder="1" applyAlignment="1" applyProtection="1">
      <alignment wrapText="1"/>
      <protection locked="0"/>
    </xf>
    <xf numFmtId="0" fontId="8" fillId="0" borderId="24" xfId="0" applyFont="1" applyBorder="1" applyAlignment="1">
      <alignment wrapText="1"/>
    </xf>
    <xf numFmtId="0" fontId="8" fillId="0" borderId="22" xfId="0" applyFont="1" applyBorder="1" applyAlignment="1">
      <alignment wrapText="1"/>
    </xf>
    <xf numFmtId="172" fontId="0" fillId="0" borderId="0" xfId="0" applyNumberFormat="1" applyFont="1" applyAlignment="1">
      <alignment/>
    </xf>
    <xf numFmtId="0" fontId="15" fillId="0" borderId="23" xfId="0" applyFont="1" applyBorder="1" applyAlignment="1">
      <alignment wrapText="1"/>
    </xf>
    <xf numFmtId="0" fontId="8" fillId="0" borderId="24" xfId="0" applyFont="1" applyBorder="1" applyAlignment="1">
      <alignment horizontal="left" wrapText="1" indent="1"/>
    </xf>
    <xf numFmtId="0" fontId="6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8" fillId="0" borderId="23" xfId="0" applyFont="1" applyBorder="1" applyAlignment="1">
      <alignment horizontal="left" wrapText="1" indent="2"/>
    </xf>
    <xf numFmtId="49" fontId="8" fillId="0" borderId="23" xfId="0" applyNumberFormat="1" applyFont="1" applyFill="1" applyBorder="1" applyAlignment="1">
      <alignment horizontal="left" wrapText="1" indent="2"/>
    </xf>
    <xf numFmtId="0" fontId="71" fillId="0" borderId="24" xfId="0" applyFont="1" applyBorder="1" applyAlignment="1">
      <alignment horizontal="left" wrapText="1" indent="2"/>
    </xf>
    <xf numFmtId="0" fontId="8" fillId="0" borderId="25" xfId="53" applyFont="1" applyFill="1" applyBorder="1" applyAlignment="1">
      <alignment horizontal="left" wrapText="1" indent="2"/>
      <protection/>
    </xf>
    <xf numFmtId="0" fontId="71" fillId="0" borderId="25" xfId="0" applyFont="1" applyBorder="1" applyAlignment="1">
      <alignment horizontal="left" wrapText="1" indent="2"/>
    </xf>
    <xf numFmtId="0" fontId="8" fillId="0" borderId="25" xfId="0" applyFont="1" applyBorder="1" applyAlignment="1">
      <alignment horizontal="left" wrapText="1" indent="2"/>
    </xf>
    <xf numFmtId="0" fontId="71" fillId="0" borderId="26" xfId="0" applyFont="1" applyBorder="1" applyAlignment="1">
      <alignment horizontal="left" wrapText="1" indent="2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12" fillId="0" borderId="0" xfId="0" applyFont="1" applyAlignment="1">
      <alignment horizontal="left" indent="2"/>
    </xf>
    <xf numFmtId="0" fontId="27" fillId="0" borderId="0" xfId="0" applyFont="1" applyAlignment="1">
      <alignment/>
    </xf>
    <xf numFmtId="172" fontId="30" fillId="0" borderId="0" xfId="0" applyNumberFormat="1" applyFont="1" applyBorder="1" applyAlignment="1">
      <alignment horizontal="right" wrapText="1" indent="2"/>
    </xf>
    <xf numFmtId="0" fontId="8" fillId="0" borderId="0" xfId="0" applyFont="1" applyAlignment="1">
      <alignment horizontal="left" indent="2"/>
    </xf>
    <xf numFmtId="0" fontId="2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3" fontId="15" fillId="0" borderId="32" xfId="0" applyNumberFormat="1" applyFont="1" applyBorder="1" applyAlignment="1">
      <alignment horizontal="right" indent="1"/>
    </xf>
    <xf numFmtId="0" fontId="6" fillId="0" borderId="18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7" fillId="0" borderId="25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 indent="1"/>
    </xf>
    <xf numFmtId="0" fontId="7" fillId="0" borderId="25" xfId="0" applyFont="1" applyBorder="1" applyAlignment="1">
      <alignment horizontal="left" wrapText="1" indent="2"/>
    </xf>
    <xf numFmtId="0" fontId="7" fillId="0" borderId="26" xfId="0" applyFont="1" applyBorder="1" applyAlignment="1">
      <alignment horizontal="left" wrapText="1" indent="2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>
      <alignment horizontal="center"/>
    </xf>
    <xf numFmtId="0" fontId="22" fillId="0" borderId="35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15" fillId="0" borderId="3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5" fillId="0" borderId="33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wrapText="1"/>
    </xf>
    <xf numFmtId="0" fontId="51" fillId="0" borderId="16" xfId="0" applyFont="1" applyBorder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3" fontId="15" fillId="0" borderId="0" xfId="0" applyNumberFormat="1" applyFont="1" applyAlignment="1">
      <alignment horizontal="right" indent="2"/>
    </xf>
    <xf numFmtId="179" fontId="15" fillId="0" borderId="0" xfId="0" applyNumberFormat="1" applyFont="1" applyAlignment="1">
      <alignment horizontal="right" indent="2"/>
    </xf>
    <xf numFmtId="0" fontId="15" fillId="0" borderId="0" xfId="0" applyFont="1" applyBorder="1" applyAlignment="1">
      <alignment horizontal="right" indent="2"/>
    </xf>
    <xf numFmtId="0" fontId="8" fillId="0" borderId="0" xfId="0" applyFont="1" applyBorder="1" applyAlignment="1">
      <alignment horizontal="left" indent="1"/>
    </xf>
    <xf numFmtId="3" fontId="8" fillId="0" borderId="0" xfId="0" applyNumberFormat="1" applyFont="1" applyAlignment="1">
      <alignment horizontal="right" indent="2"/>
    </xf>
    <xf numFmtId="179" fontId="8" fillId="0" borderId="0" xfId="0" applyNumberFormat="1" applyFont="1" applyAlignment="1">
      <alignment horizontal="right" indent="2"/>
    </xf>
    <xf numFmtId="0" fontId="8" fillId="0" borderId="17" xfId="0" applyFont="1" applyBorder="1" applyAlignment="1">
      <alignment horizontal="left" indent="1"/>
    </xf>
    <xf numFmtId="3" fontId="8" fillId="0" borderId="17" xfId="0" applyNumberFormat="1" applyFont="1" applyBorder="1" applyAlignment="1">
      <alignment horizontal="right" indent="2"/>
    </xf>
    <xf numFmtId="179" fontId="8" fillId="0" borderId="17" xfId="0" applyNumberFormat="1" applyFont="1" applyBorder="1" applyAlignment="1">
      <alignment horizontal="right" indent="2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4(пр-во и ВД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1266825</xdr:colOff>
      <xdr:row>4</xdr:row>
      <xdr:rowOff>85725</xdr:rowOff>
    </xdr:to>
    <xdr:pic>
      <xdr:nvPicPr>
        <xdr:cNvPr id="1" name="Picture 1" descr="logo N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25"/>
  <sheetViews>
    <sheetView zoomScale="75" zoomScaleNormal="75" zoomScalePageLayoutView="0" workbookViewId="0" topLeftCell="A1">
      <selection activeCell="A13" sqref="A13"/>
    </sheetView>
  </sheetViews>
  <sheetFormatPr defaultColWidth="9.00390625" defaultRowHeight="12.75"/>
  <cols>
    <col min="1" max="1" width="133.75390625" style="30" customWidth="1"/>
    <col min="2" max="16384" width="9.125" style="30" customWidth="1"/>
  </cols>
  <sheetData>
    <row r="1" s="131" customFormat="1" ht="31.5" customHeight="1">
      <c r="A1" s="94" t="s">
        <v>237</v>
      </c>
    </row>
    <row r="2" ht="25.5">
      <c r="A2" s="213" t="s">
        <v>236</v>
      </c>
    </row>
    <row r="8" ht="27">
      <c r="A8" s="33" t="s">
        <v>270</v>
      </c>
    </row>
    <row r="9" ht="27">
      <c r="A9" s="33" t="s">
        <v>166</v>
      </c>
    </row>
    <row r="10" ht="27">
      <c r="A10" s="33" t="s">
        <v>167</v>
      </c>
    </row>
    <row r="11" s="132" customFormat="1" ht="20.25"/>
    <row r="12" s="132" customFormat="1" ht="20.25">
      <c r="D12" s="132" t="s">
        <v>215</v>
      </c>
    </row>
    <row r="13" ht="12">
      <c r="A13" s="30" t="s">
        <v>214</v>
      </c>
    </row>
    <row r="14" ht="26.25">
      <c r="A14" s="95" t="s">
        <v>83</v>
      </c>
    </row>
    <row r="15" ht="26.25">
      <c r="A15" s="95" t="s">
        <v>99</v>
      </c>
    </row>
    <row r="16" ht="26.25">
      <c r="A16" s="95" t="s">
        <v>238</v>
      </c>
    </row>
    <row r="25" ht="25.5">
      <c r="A25" s="34" t="s">
        <v>239</v>
      </c>
    </row>
  </sheetData>
  <sheetProtection/>
  <printOptions horizontalCentered="1"/>
  <pageMargins left="0.5905511811023623" right="0.5905511811023623" top="0.84" bottom="0.984251968503937" header="0.5118110236220472" footer="0.393700787401574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I1">
      <selection activeCell="L3" sqref="L3:L6"/>
    </sheetView>
  </sheetViews>
  <sheetFormatPr defaultColWidth="9.00390625" defaultRowHeight="12.75"/>
  <cols>
    <col min="1" max="1" width="21.375" style="0" customWidth="1"/>
    <col min="2" max="2" width="15.75390625" style="0" customWidth="1"/>
    <col min="3" max="3" width="14.75390625" style="0" customWidth="1"/>
    <col min="4" max="4" width="14.00390625" style="0" customWidth="1"/>
    <col min="5" max="5" width="10.75390625" style="0" customWidth="1"/>
    <col min="6" max="6" width="15.375" style="0" customWidth="1"/>
    <col min="7" max="7" width="17.875" style="0" customWidth="1"/>
    <col min="8" max="8" width="23.125" style="0" customWidth="1"/>
    <col min="9" max="9" width="23.00390625" style="0" customWidth="1"/>
    <col min="10" max="15" width="16.00390625" style="0" customWidth="1"/>
  </cols>
  <sheetData>
    <row r="1" spans="1:15" ht="15.75">
      <c r="A1" s="44" t="s">
        <v>286</v>
      </c>
      <c r="B1" s="32"/>
      <c r="C1" s="32"/>
      <c r="D1" s="32"/>
      <c r="E1" s="44"/>
      <c r="F1" s="32"/>
      <c r="G1" s="32"/>
      <c r="H1" s="32"/>
      <c r="I1" s="44" t="s">
        <v>286</v>
      </c>
      <c r="J1" s="32"/>
      <c r="K1" s="32"/>
      <c r="L1" s="32"/>
      <c r="M1" s="44"/>
      <c r="N1" s="32"/>
      <c r="O1" s="32"/>
    </row>
    <row r="2" spans="1:15" ht="15.75">
      <c r="A2" s="257"/>
      <c r="B2" s="258"/>
      <c r="C2" s="258"/>
      <c r="D2" s="258"/>
      <c r="E2" s="258"/>
      <c r="F2" s="258"/>
      <c r="G2" s="258"/>
      <c r="H2" s="32"/>
      <c r="I2" s="257"/>
      <c r="J2" s="258"/>
      <c r="K2" s="258"/>
      <c r="L2" s="258"/>
      <c r="M2" s="258"/>
      <c r="N2" s="258"/>
      <c r="O2" s="258"/>
    </row>
    <row r="3" spans="1:15" ht="60" customHeight="1">
      <c r="A3" s="61"/>
      <c r="B3" s="259" t="s">
        <v>287</v>
      </c>
      <c r="C3" s="260"/>
      <c r="D3" s="261" t="s">
        <v>288</v>
      </c>
      <c r="E3" s="261" t="s">
        <v>289</v>
      </c>
      <c r="F3" s="259" t="s">
        <v>290</v>
      </c>
      <c r="G3" s="262"/>
      <c r="H3" s="112"/>
      <c r="I3" s="61"/>
      <c r="J3" s="259" t="s">
        <v>287</v>
      </c>
      <c r="K3" s="260"/>
      <c r="L3" s="261" t="s">
        <v>288</v>
      </c>
      <c r="M3" s="261" t="s">
        <v>289</v>
      </c>
      <c r="N3" s="259" t="s">
        <v>290</v>
      </c>
      <c r="O3" s="262"/>
    </row>
    <row r="4" spans="1:15" ht="40.5" customHeight="1">
      <c r="A4" s="62"/>
      <c r="B4" s="263" t="s">
        <v>291</v>
      </c>
      <c r="C4" s="264" t="s">
        <v>292</v>
      </c>
      <c r="D4" s="265"/>
      <c r="E4" s="265"/>
      <c r="F4" s="263" t="s">
        <v>291</v>
      </c>
      <c r="G4" s="264" t="s">
        <v>292</v>
      </c>
      <c r="H4" s="118"/>
      <c r="I4" s="62"/>
      <c r="J4" s="263" t="s">
        <v>291</v>
      </c>
      <c r="K4" s="264" t="s">
        <v>292</v>
      </c>
      <c r="L4" s="265"/>
      <c r="M4" s="265"/>
      <c r="N4" s="263" t="s">
        <v>291</v>
      </c>
      <c r="O4" s="264" t="s">
        <v>292</v>
      </c>
    </row>
    <row r="5" spans="1:15" ht="33.75" customHeight="1">
      <c r="A5" s="62"/>
      <c r="B5" s="266" t="s">
        <v>293</v>
      </c>
      <c r="C5" s="264" t="s">
        <v>294</v>
      </c>
      <c r="D5" s="265"/>
      <c r="E5" s="265"/>
      <c r="F5" s="266" t="s">
        <v>293</v>
      </c>
      <c r="G5" s="264" t="s">
        <v>294</v>
      </c>
      <c r="H5" s="114"/>
      <c r="I5" s="62"/>
      <c r="J5" s="266" t="s">
        <v>293</v>
      </c>
      <c r="K5" s="264" t="s">
        <v>294</v>
      </c>
      <c r="L5" s="265"/>
      <c r="M5" s="265"/>
      <c r="N5" s="266" t="s">
        <v>293</v>
      </c>
      <c r="O5" s="264" t="s">
        <v>294</v>
      </c>
    </row>
    <row r="6" spans="1:15" ht="13.5">
      <c r="A6" s="59"/>
      <c r="B6" s="267" t="s">
        <v>295</v>
      </c>
      <c r="C6" s="55"/>
      <c r="D6" s="268"/>
      <c r="E6" s="268"/>
      <c r="F6" s="269" t="s">
        <v>295</v>
      </c>
      <c r="G6" s="55"/>
      <c r="H6" s="98"/>
      <c r="I6" s="59"/>
      <c r="J6" s="267" t="s">
        <v>295</v>
      </c>
      <c r="K6" s="55"/>
      <c r="L6" s="268"/>
      <c r="M6" s="268"/>
      <c r="N6" s="269" t="s">
        <v>295</v>
      </c>
      <c r="O6" s="55"/>
    </row>
    <row r="7" spans="1:15" ht="18" customHeight="1">
      <c r="A7" s="56" t="s">
        <v>50</v>
      </c>
      <c r="B7" s="56">
        <v>1</v>
      </c>
      <c r="C7" s="56">
        <v>2</v>
      </c>
      <c r="D7" s="56">
        <v>3</v>
      </c>
      <c r="E7" s="56">
        <v>4</v>
      </c>
      <c r="F7" s="56">
        <v>5</v>
      </c>
      <c r="G7" s="56">
        <v>6</v>
      </c>
      <c r="H7" s="116" t="s">
        <v>93</v>
      </c>
      <c r="I7" s="56" t="s">
        <v>50</v>
      </c>
      <c r="J7" s="56">
        <v>1</v>
      </c>
      <c r="K7" s="56">
        <v>2</v>
      </c>
      <c r="L7" s="56">
        <v>3</v>
      </c>
      <c r="M7" s="56">
        <v>4</v>
      </c>
      <c r="N7" s="56">
        <v>5</v>
      </c>
      <c r="O7" s="56">
        <v>6</v>
      </c>
    </row>
    <row r="8" spans="1:15" ht="18" customHeight="1">
      <c r="A8" s="270"/>
      <c r="B8" s="270"/>
      <c r="C8" s="270"/>
      <c r="D8" s="270"/>
      <c r="E8" s="270"/>
      <c r="F8" s="270"/>
      <c r="G8" s="270"/>
      <c r="H8" s="117" t="s">
        <v>94</v>
      </c>
      <c r="I8" s="270"/>
      <c r="J8" s="270"/>
      <c r="K8" s="270"/>
      <c r="L8" s="270"/>
      <c r="M8" s="270"/>
      <c r="N8" s="270"/>
      <c r="O8" s="270"/>
    </row>
    <row r="9" spans="1:15" ht="18" customHeight="1">
      <c r="A9" s="271" t="s">
        <v>93</v>
      </c>
      <c r="B9" s="272">
        <v>63320</v>
      </c>
      <c r="C9" s="273">
        <v>3456.9</v>
      </c>
      <c r="D9" s="273">
        <v>100</v>
      </c>
      <c r="E9" s="273">
        <v>54.6</v>
      </c>
      <c r="F9" s="274">
        <v>234256</v>
      </c>
      <c r="G9" s="273">
        <v>10117.9</v>
      </c>
      <c r="H9" s="122" t="s">
        <v>38</v>
      </c>
      <c r="I9" s="271" t="s">
        <v>93</v>
      </c>
      <c r="J9" s="272">
        <v>63320</v>
      </c>
      <c r="K9" s="273">
        <v>3456.9</v>
      </c>
      <c r="L9" s="273">
        <v>100</v>
      </c>
      <c r="M9" s="273">
        <v>54.6</v>
      </c>
      <c r="N9" s="274">
        <v>234256</v>
      </c>
      <c r="O9" s="273">
        <v>10117.9</v>
      </c>
    </row>
    <row r="10" spans="1:15" ht="18" customHeight="1">
      <c r="A10" s="60" t="s">
        <v>94</v>
      </c>
      <c r="B10" s="272"/>
      <c r="C10" s="273"/>
      <c r="D10" s="273"/>
      <c r="E10" s="273"/>
      <c r="F10" s="272"/>
      <c r="G10" s="273"/>
      <c r="H10" s="122" t="s">
        <v>39</v>
      </c>
      <c r="I10" s="60" t="s">
        <v>94</v>
      </c>
      <c r="J10" s="272"/>
      <c r="K10" s="273"/>
      <c r="L10" s="273"/>
      <c r="M10" s="273"/>
      <c r="N10" s="272"/>
      <c r="O10" s="273"/>
    </row>
    <row r="11" spans="1:15" ht="18" customHeight="1">
      <c r="A11" s="275" t="s">
        <v>38</v>
      </c>
      <c r="B11" s="276">
        <v>4578</v>
      </c>
      <c r="C11" s="277">
        <v>181.3</v>
      </c>
      <c r="D11" s="277">
        <v>5.2</v>
      </c>
      <c r="E11" s="277">
        <v>39.6</v>
      </c>
      <c r="F11" s="276">
        <v>16370</v>
      </c>
      <c r="G11" s="277">
        <v>452.1</v>
      </c>
      <c r="H11" s="122" t="s">
        <v>40</v>
      </c>
      <c r="I11" s="275" t="s">
        <v>38</v>
      </c>
      <c r="J11" s="276">
        <v>4578</v>
      </c>
      <c r="K11" s="277">
        <v>181.3</v>
      </c>
      <c r="L11" s="277">
        <v>5.2</v>
      </c>
      <c r="M11" s="277">
        <v>39.6</v>
      </c>
      <c r="N11" s="276">
        <v>16370</v>
      </c>
      <c r="O11" s="277">
        <v>452.1</v>
      </c>
    </row>
    <row r="12" spans="1:15" ht="18" customHeight="1">
      <c r="A12" s="275" t="s">
        <v>39</v>
      </c>
      <c r="B12" s="276">
        <v>9011</v>
      </c>
      <c r="C12" s="277">
        <v>426.1</v>
      </c>
      <c r="D12" s="277">
        <v>12.3</v>
      </c>
      <c r="E12" s="277">
        <v>47.3</v>
      </c>
      <c r="F12" s="276">
        <v>33441</v>
      </c>
      <c r="G12" s="277">
        <v>1070.6</v>
      </c>
      <c r="H12" s="122" t="s">
        <v>41</v>
      </c>
      <c r="I12" s="275" t="s">
        <v>39</v>
      </c>
      <c r="J12" s="276">
        <v>9011</v>
      </c>
      <c r="K12" s="277">
        <v>426.1</v>
      </c>
      <c r="L12" s="277">
        <v>12.3</v>
      </c>
      <c r="M12" s="277">
        <v>47.3</v>
      </c>
      <c r="N12" s="276">
        <v>33441</v>
      </c>
      <c r="O12" s="277">
        <v>1070.6</v>
      </c>
    </row>
    <row r="13" spans="1:15" ht="18" customHeight="1">
      <c r="A13" s="275" t="s">
        <v>40</v>
      </c>
      <c r="B13" s="276">
        <v>6023</v>
      </c>
      <c r="C13" s="277">
        <v>336.8</v>
      </c>
      <c r="D13" s="277">
        <v>9.7</v>
      </c>
      <c r="E13" s="277">
        <v>55.9</v>
      </c>
      <c r="F13" s="276">
        <v>23216</v>
      </c>
      <c r="G13" s="277">
        <v>1019.3</v>
      </c>
      <c r="H13" s="122" t="s">
        <v>42</v>
      </c>
      <c r="I13" s="275" t="s">
        <v>40</v>
      </c>
      <c r="J13" s="276">
        <v>6023</v>
      </c>
      <c r="K13" s="277">
        <v>336.8</v>
      </c>
      <c r="L13" s="277">
        <v>9.7</v>
      </c>
      <c r="M13" s="277">
        <v>55.9</v>
      </c>
      <c r="N13" s="276">
        <v>23216</v>
      </c>
      <c r="O13" s="277">
        <v>1019.3</v>
      </c>
    </row>
    <row r="14" spans="1:15" ht="18" customHeight="1">
      <c r="A14" s="275" t="s">
        <v>41</v>
      </c>
      <c r="B14" s="276">
        <v>4339</v>
      </c>
      <c r="C14" s="277">
        <v>236.7</v>
      </c>
      <c r="D14" s="277">
        <v>6.8</v>
      </c>
      <c r="E14" s="277">
        <v>54.5</v>
      </c>
      <c r="F14" s="276">
        <v>18724</v>
      </c>
      <c r="G14" s="277">
        <v>677</v>
      </c>
      <c r="H14" s="122" t="s">
        <v>43</v>
      </c>
      <c r="I14" s="275" t="s">
        <v>41</v>
      </c>
      <c r="J14" s="276">
        <v>4339</v>
      </c>
      <c r="K14" s="277">
        <v>236.7</v>
      </c>
      <c r="L14" s="277">
        <v>6.8</v>
      </c>
      <c r="M14" s="277">
        <v>54.5</v>
      </c>
      <c r="N14" s="276">
        <v>18724</v>
      </c>
      <c r="O14" s="277">
        <v>677</v>
      </c>
    </row>
    <row r="15" spans="1:15" ht="18" customHeight="1">
      <c r="A15" s="275" t="s">
        <v>42</v>
      </c>
      <c r="B15" s="276">
        <v>14845</v>
      </c>
      <c r="C15" s="277">
        <v>725.4</v>
      </c>
      <c r="D15" s="277">
        <v>21</v>
      </c>
      <c r="E15" s="277">
        <v>48.9</v>
      </c>
      <c r="F15" s="276">
        <v>52879</v>
      </c>
      <c r="G15" s="277">
        <v>1904.9</v>
      </c>
      <c r="H15" s="122" t="s">
        <v>44</v>
      </c>
      <c r="I15" s="275" t="s">
        <v>42</v>
      </c>
      <c r="J15" s="276">
        <v>14845</v>
      </c>
      <c r="K15" s="277">
        <v>725.4</v>
      </c>
      <c r="L15" s="277">
        <v>21</v>
      </c>
      <c r="M15" s="277">
        <v>48.9</v>
      </c>
      <c r="N15" s="276">
        <v>52879</v>
      </c>
      <c r="O15" s="277">
        <v>1904.9</v>
      </c>
    </row>
    <row r="16" spans="1:15" ht="18" customHeight="1">
      <c r="A16" s="275" t="s">
        <v>43</v>
      </c>
      <c r="B16" s="276">
        <v>1748</v>
      </c>
      <c r="C16" s="277">
        <v>88.6</v>
      </c>
      <c r="D16" s="277">
        <v>2.6</v>
      </c>
      <c r="E16" s="277">
        <v>50.7</v>
      </c>
      <c r="F16" s="276">
        <v>9229</v>
      </c>
      <c r="G16" s="277">
        <v>335.7</v>
      </c>
      <c r="H16" s="122" t="s">
        <v>45</v>
      </c>
      <c r="I16" s="275" t="s">
        <v>43</v>
      </c>
      <c r="J16" s="276">
        <v>1748</v>
      </c>
      <c r="K16" s="277">
        <v>88.6</v>
      </c>
      <c r="L16" s="277">
        <v>2.6</v>
      </c>
      <c r="M16" s="277">
        <v>50.7</v>
      </c>
      <c r="N16" s="276">
        <v>9229</v>
      </c>
      <c r="O16" s="277">
        <v>335.7</v>
      </c>
    </row>
    <row r="17" spans="1:15" ht="18" customHeight="1">
      <c r="A17" s="275" t="s">
        <v>44</v>
      </c>
      <c r="B17" s="276">
        <v>11032</v>
      </c>
      <c r="C17" s="277">
        <v>584.4</v>
      </c>
      <c r="D17" s="277">
        <v>16.9</v>
      </c>
      <c r="E17" s="277">
        <v>53</v>
      </c>
      <c r="F17" s="276">
        <v>36451</v>
      </c>
      <c r="G17" s="277">
        <v>1574.1</v>
      </c>
      <c r="H17" s="124" t="s">
        <v>103</v>
      </c>
      <c r="I17" s="275" t="s">
        <v>44</v>
      </c>
      <c r="J17" s="276">
        <v>11032</v>
      </c>
      <c r="K17" s="277">
        <v>584.4</v>
      </c>
      <c r="L17" s="277">
        <v>16.9</v>
      </c>
      <c r="M17" s="277">
        <v>53</v>
      </c>
      <c r="N17" s="276">
        <v>36451</v>
      </c>
      <c r="O17" s="277">
        <v>1574.1</v>
      </c>
    </row>
    <row r="18" spans="1:15" ht="12.75">
      <c r="A18" s="275" t="s">
        <v>45</v>
      </c>
      <c r="B18" s="276">
        <v>9375</v>
      </c>
      <c r="C18" s="277">
        <v>740.9</v>
      </c>
      <c r="D18" s="277">
        <v>21.4</v>
      </c>
      <c r="E18" s="277">
        <v>79</v>
      </c>
      <c r="F18" s="276">
        <v>34811</v>
      </c>
      <c r="G18" s="277">
        <v>2694.4</v>
      </c>
      <c r="I18" s="275" t="s">
        <v>45</v>
      </c>
      <c r="J18" s="276">
        <v>9375</v>
      </c>
      <c r="K18" s="277">
        <v>740.9</v>
      </c>
      <c r="L18" s="277">
        <v>21.4</v>
      </c>
      <c r="M18" s="277">
        <v>79</v>
      </c>
      <c r="N18" s="276">
        <v>34811</v>
      </c>
      <c r="O18" s="277">
        <v>2694.4</v>
      </c>
    </row>
    <row r="19" spans="1:15" ht="12.75">
      <c r="A19" s="278" t="s">
        <v>103</v>
      </c>
      <c r="B19" s="279">
        <v>2369</v>
      </c>
      <c r="C19" s="280">
        <v>136.7</v>
      </c>
      <c r="D19" s="280">
        <v>4</v>
      </c>
      <c r="E19" s="280">
        <v>57.7</v>
      </c>
      <c r="F19" s="279">
        <v>9135</v>
      </c>
      <c r="G19" s="280">
        <v>389.6</v>
      </c>
      <c r="I19" s="278" t="s">
        <v>103</v>
      </c>
      <c r="J19" s="279">
        <v>2369</v>
      </c>
      <c r="K19" s="280">
        <v>136.7</v>
      </c>
      <c r="L19" s="280">
        <v>4</v>
      </c>
      <c r="M19" s="280">
        <v>57.7</v>
      </c>
      <c r="N19" s="279">
        <v>9135</v>
      </c>
      <c r="O19" s="280">
        <v>389.6</v>
      </c>
    </row>
  </sheetData>
  <sheetProtection/>
  <mergeCells count="8">
    <mergeCell ref="J3:K3"/>
    <mergeCell ref="L3:L6"/>
    <mergeCell ref="M3:M6"/>
    <mergeCell ref="N3:O3"/>
    <mergeCell ref="B3:C3"/>
    <mergeCell ref="F3:G3"/>
    <mergeCell ref="D3:D6"/>
    <mergeCell ref="E3:E6"/>
  </mergeCells>
  <printOptions/>
  <pageMargins left="0.7" right="0.7" top="0.75" bottom="0.98" header="0.3" footer="0.59"/>
  <pageSetup horizontalDpi="600" verticalDpi="600" orientation="landscape" paperSize="9" r:id="rId1"/>
  <headerFooter>
    <oddFooter>&amp;C6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D49"/>
  <sheetViews>
    <sheetView workbookViewId="0" topLeftCell="A14">
      <selection activeCell="H24" sqref="H24"/>
    </sheetView>
  </sheetViews>
  <sheetFormatPr defaultColWidth="9.00390625" defaultRowHeight="12.75" customHeight="1"/>
  <cols>
    <col min="1" max="1" width="34.00390625" style="48" customWidth="1"/>
    <col min="2" max="2" width="26.375" style="30" customWidth="1"/>
    <col min="3" max="3" width="35.875" style="30" customWidth="1"/>
    <col min="4" max="4" width="27.625" style="30" customWidth="1"/>
    <col min="5" max="16384" width="9.125" style="30" customWidth="1"/>
  </cols>
  <sheetData>
    <row r="1" spans="1:4" ht="16.5" customHeight="1">
      <c r="A1" s="49" t="s">
        <v>258</v>
      </c>
      <c r="B1" s="31"/>
      <c r="C1" s="99" t="s">
        <v>165</v>
      </c>
      <c r="D1" s="73"/>
    </row>
    <row r="2" spans="1:4" ht="15.75">
      <c r="A2" s="49" t="s">
        <v>232</v>
      </c>
      <c r="B2" s="31"/>
      <c r="C2" s="99" t="s">
        <v>257</v>
      </c>
      <c r="D2" s="73"/>
    </row>
    <row r="3" spans="1:4" ht="12" customHeight="1">
      <c r="A3" s="82" t="s">
        <v>133</v>
      </c>
      <c r="B3" s="31"/>
      <c r="C3" s="49"/>
      <c r="D3" s="147" t="s">
        <v>117</v>
      </c>
    </row>
    <row r="4" spans="1:4" ht="12">
      <c r="A4" s="254"/>
      <c r="B4" s="100" t="s">
        <v>164</v>
      </c>
      <c r="C4" s="102" t="s">
        <v>163</v>
      </c>
      <c r="D4" s="255"/>
    </row>
    <row r="5" spans="1:4" ht="12">
      <c r="A5" s="254"/>
      <c r="B5" s="101" t="s">
        <v>124</v>
      </c>
      <c r="C5" s="103" t="s">
        <v>95</v>
      </c>
      <c r="D5" s="255"/>
    </row>
    <row r="6" spans="1:4" ht="15" customHeight="1">
      <c r="A6" s="56" t="s">
        <v>50</v>
      </c>
      <c r="B6" s="55">
        <v>1</v>
      </c>
      <c r="C6" s="55">
        <v>2</v>
      </c>
      <c r="D6" s="56" t="s">
        <v>50</v>
      </c>
    </row>
    <row r="7" spans="1:4" ht="15" customHeight="1">
      <c r="A7" s="119" t="s">
        <v>162</v>
      </c>
      <c r="B7" s="185">
        <v>63320</v>
      </c>
      <c r="C7" s="185">
        <v>34080</v>
      </c>
      <c r="D7" s="116" t="s">
        <v>93</v>
      </c>
    </row>
    <row r="8" spans="1:4" ht="10.5" customHeight="1">
      <c r="A8" s="120" t="s">
        <v>161</v>
      </c>
      <c r="B8" s="179"/>
      <c r="C8" s="179"/>
      <c r="D8" s="117" t="s">
        <v>94</v>
      </c>
    </row>
    <row r="9" spans="1:4" ht="15" customHeight="1">
      <c r="A9" s="121" t="s">
        <v>160</v>
      </c>
      <c r="B9" s="179">
        <v>4578</v>
      </c>
      <c r="C9" s="179">
        <v>2276</v>
      </c>
      <c r="D9" s="122" t="s">
        <v>38</v>
      </c>
    </row>
    <row r="10" spans="1:4" ht="15" customHeight="1">
      <c r="A10" s="121" t="s">
        <v>154</v>
      </c>
      <c r="B10" s="179">
        <v>9011</v>
      </c>
      <c r="C10" s="179">
        <v>4950</v>
      </c>
      <c r="D10" s="122" t="s">
        <v>39</v>
      </c>
    </row>
    <row r="11" spans="1:4" ht="15" customHeight="1">
      <c r="A11" s="121" t="s">
        <v>186</v>
      </c>
      <c r="B11" s="179">
        <v>6023</v>
      </c>
      <c r="C11" s="179">
        <v>3384</v>
      </c>
      <c r="D11" s="122" t="s">
        <v>40</v>
      </c>
    </row>
    <row r="12" spans="1:4" ht="15" customHeight="1">
      <c r="A12" s="121" t="s">
        <v>155</v>
      </c>
      <c r="B12" s="179">
        <v>4339</v>
      </c>
      <c r="C12" s="179">
        <v>2621</v>
      </c>
      <c r="D12" s="122" t="s">
        <v>41</v>
      </c>
    </row>
    <row r="13" spans="1:4" ht="15" customHeight="1">
      <c r="A13" s="121" t="s">
        <v>156</v>
      </c>
      <c r="B13" s="179">
        <v>14845</v>
      </c>
      <c r="C13" s="179">
        <v>7326</v>
      </c>
      <c r="D13" s="122" t="s">
        <v>42</v>
      </c>
    </row>
    <row r="14" spans="1:4" ht="15" customHeight="1">
      <c r="A14" s="121" t="s">
        <v>157</v>
      </c>
      <c r="B14" s="179">
        <v>1748</v>
      </c>
      <c r="C14" s="179">
        <v>1057</v>
      </c>
      <c r="D14" s="122" t="s">
        <v>43</v>
      </c>
    </row>
    <row r="15" spans="1:4" ht="15" customHeight="1">
      <c r="A15" s="121" t="s">
        <v>197</v>
      </c>
      <c r="B15" s="179">
        <v>11032</v>
      </c>
      <c r="C15" s="179">
        <v>6208</v>
      </c>
      <c r="D15" s="122" t="s">
        <v>44</v>
      </c>
    </row>
    <row r="16" spans="1:4" ht="15" customHeight="1">
      <c r="A16" s="121" t="s">
        <v>158</v>
      </c>
      <c r="B16" s="179">
        <v>9375</v>
      </c>
      <c r="C16" s="179">
        <v>5166</v>
      </c>
      <c r="D16" s="122" t="s">
        <v>45</v>
      </c>
    </row>
    <row r="17" spans="1:4" ht="15" customHeight="1">
      <c r="A17" s="123" t="s">
        <v>159</v>
      </c>
      <c r="B17" s="180">
        <v>2369</v>
      </c>
      <c r="C17" s="180">
        <v>1092</v>
      </c>
      <c r="D17" s="124" t="s">
        <v>103</v>
      </c>
    </row>
    <row r="18" spans="1:3" ht="6.75" customHeight="1">
      <c r="A18" s="67"/>
      <c r="B18" s="75"/>
      <c r="C18" s="75"/>
    </row>
    <row r="19" spans="1:4" ht="15.75">
      <c r="A19" s="49" t="s">
        <v>259</v>
      </c>
      <c r="B19" s="32"/>
      <c r="C19" s="99" t="s">
        <v>260</v>
      </c>
      <c r="D19" s="32"/>
    </row>
    <row r="20" spans="1:4" ht="15.75">
      <c r="A20" s="49" t="s">
        <v>176</v>
      </c>
      <c r="B20" s="32"/>
      <c r="C20" s="32"/>
      <c r="D20" s="32"/>
    </row>
    <row r="21" spans="1:4" ht="14.25" customHeight="1">
      <c r="A21" s="82" t="s">
        <v>282</v>
      </c>
      <c r="B21" s="50"/>
      <c r="C21" s="203" t="s">
        <v>283</v>
      </c>
      <c r="D21" s="42"/>
    </row>
    <row r="22" spans="1:4" ht="33" customHeight="1">
      <c r="A22" s="65"/>
      <c r="B22" s="58" t="s">
        <v>233</v>
      </c>
      <c r="C22" s="65"/>
      <c r="D22" s="42"/>
    </row>
    <row r="23" spans="1:4" ht="12.75" customHeight="1">
      <c r="A23" s="66" t="s">
        <v>7</v>
      </c>
      <c r="B23" s="56">
        <v>1</v>
      </c>
      <c r="C23" s="66" t="s">
        <v>7</v>
      </c>
      <c r="D23" s="42"/>
    </row>
    <row r="24" spans="1:4" ht="25.5">
      <c r="A24" s="192" t="s">
        <v>235</v>
      </c>
      <c r="B24" s="177">
        <v>3405.304</v>
      </c>
      <c r="C24" s="171" t="s">
        <v>86</v>
      </c>
      <c r="D24" s="31"/>
    </row>
    <row r="25" spans="1:4" ht="18" customHeight="1">
      <c r="A25" s="172" t="s">
        <v>207</v>
      </c>
      <c r="B25" s="177">
        <v>3301.18</v>
      </c>
      <c r="C25" s="173" t="s">
        <v>87</v>
      </c>
      <c r="D25" s="31"/>
    </row>
    <row r="26" spans="1:4" ht="38.25">
      <c r="A26" s="174" t="s">
        <v>208</v>
      </c>
      <c r="B26" s="177">
        <v>30.334</v>
      </c>
      <c r="C26" s="166" t="s">
        <v>261</v>
      </c>
      <c r="D26" s="31" t="s">
        <v>119</v>
      </c>
    </row>
    <row r="27" spans="1:4" ht="25.5">
      <c r="A27" s="175" t="s">
        <v>206</v>
      </c>
      <c r="B27" s="178">
        <v>2786.076</v>
      </c>
      <c r="C27" s="176" t="s">
        <v>262</v>
      </c>
      <c r="D27" s="31"/>
    </row>
    <row r="28" spans="1:4" ht="15" customHeight="1">
      <c r="A28" s="52"/>
      <c r="B28" s="53"/>
      <c r="C28" s="38"/>
      <c r="D28" s="31"/>
    </row>
    <row r="29" spans="1:3" ht="15" customHeight="1">
      <c r="A29" s="214" t="s">
        <v>278</v>
      </c>
      <c r="C29" s="215" t="s">
        <v>279</v>
      </c>
    </row>
    <row r="30" spans="1:3" ht="24">
      <c r="A30" s="219" t="s">
        <v>280</v>
      </c>
      <c r="B30" s="217">
        <v>81.8</v>
      </c>
      <c r="C30" s="220" t="s">
        <v>281</v>
      </c>
    </row>
    <row r="31" spans="1:3" ht="12.75">
      <c r="A31" s="216"/>
      <c r="B31" s="217"/>
      <c r="C31" s="218"/>
    </row>
    <row r="32" spans="1:4" ht="15.75" customHeight="1">
      <c r="A32" s="253" t="s">
        <v>234</v>
      </c>
      <c r="B32" s="253"/>
      <c r="C32" s="253"/>
      <c r="D32" s="253"/>
    </row>
    <row r="33" spans="1:4" ht="15.75" customHeight="1">
      <c r="A33" s="30"/>
      <c r="B33" s="38"/>
      <c r="C33" s="38"/>
      <c r="D33" s="31"/>
    </row>
    <row r="34" spans="1:3" ht="12.75" customHeight="1">
      <c r="A34" s="30"/>
      <c r="B34" s="38"/>
      <c r="C34" s="38"/>
    </row>
    <row r="35" spans="1:3" ht="12.75" customHeight="1">
      <c r="A35" s="30"/>
      <c r="B35" s="38"/>
      <c r="C35" s="38"/>
    </row>
    <row r="36" spans="1:3" ht="12.75" customHeight="1">
      <c r="A36" s="30"/>
      <c r="B36" s="38"/>
      <c r="C36" s="38"/>
    </row>
    <row r="37" ht="12.75" customHeight="1">
      <c r="A37" s="30"/>
    </row>
    <row r="38" ht="12.75" customHeight="1">
      <c r="A38" s="30"/>
    </row>
    <row r="39" ht="12.75" customHeight="1">
      <c r="A39" s="30"/>
    </row>
    <row r="40" ht="12.75" customHeight="1">
      <c r="A40" s="30"/>
    </row>
    <row r="41" ht="12.75" customHeight="1">
      <c r="A41" s="30"/>
    </row>
    <row r="42" ht="12.75" customHeight="1">
      <c r="A42" s="30"/>
    </row>
    <row r="43" ht="12.75" customHeight="1">
      <c r="A43" s="30"/>
    </row>
    <row r="44" ht="12.75" customHeight="1">
      <c r="A44" s="30"/>
    </row>
    <row r="45" spans="1:4" ht="12.75" customHeight="1">
      <c r="A45" s="30"/>
      <c r="D45" s="31"/>
    </row>
    <row r="46" spans="1:4" ht="12.75" customHeight="1">
      <c r="A46" s="30"/>
      <c r="D46" s="31"/>
    </row>
    <row r="47" spans="1:4" ht="12.75" customHeight="1">
      <c r="A47" s="30"/>
      <c r="D47" s="31"/>
    </row>
    <row r="48" spans="1:4" ht="12.75" customHeight="1">
      <c r="A48" s="30"/>
      <c r="D48" s="31"/>
    </row>
    <row r="49" spans="1:4" ht="12.75" customHeight="1">
      <c r="A49" s="30"/>
      <c r="D49" s="31"/>
    </row>
  </sheetData>
  <sheetProtection/>
  <mergeCells count="3">
    <mergeCell ref="A32:D32"/>
    <mergeCell ref="A4:A5"/>
    <mergeCell ref="D4:D5"/>
  </mergeCells>
  <printOptions/>
  <pageMargins left="1.1811023622047245" right="0.984251968503937" top="0.48" bottom="0.52" header="0.25" footer="0.29"/>
  <pageSetup horizontalDpi="600" verticalDpi="600" orientation="landscape" paperSize="9" r:id="rId1"/>
  <headerFooter alignWithMargins="0">
    <oddFooter>&amp;C7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C7:Q34"/>
  <sheetViews>
    <sheetView zoomScalePageLayoutView="0" workbookViewId="0" topLeftCell="A1">
      <selection activeCell="N29" sqref="N29"/>
    </sheetView>
  </sheetViews>
  <sheetFormatPr defaultColWidth="9.00390625" defaultRowHeight="12.75"/>
  <sheetData>
    <row r="7" ht="12.75">
      <c r="C7" t="s">
        <v>263</v>
      </c>
    </row>
    <row r="9" ht="12.75">
      <c r="C9" t="s">
        <v>268</v>
      </c>
    </row>
    <row r="11" ht="12.75">
      <c r="C11" t="s">
        <v>264</v>
      </c>
    </row>
    <row r="13" ht="12.75">
      <c r="C13" t="s">
        <v>266</v>
      </c>
    </row>
    <row r="15" ht="12.75">
      <c r="C15" t="s">
        <v>269</v>
      </c>
    </row>
    <row r="17" ht="12.75">
      <c r="C17" t="s">
        <v>265</v>
      </c>
    </row>
    <row r="19" spans="3:17" ht="12.75">
      <c r="C19" t="s">
        <v>267</v>
      </c>
      <c r="Q19" t="s">
        <v>119</v>
      </c>
    </row>
    <row r="34" ht="12.75">
      <c r="D34" t="s">
        <v>119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A1:H16"/>
  <sheetViews>
    <sheetView zoomScalePageLayoutView="0" workbookViewId="0" topLeftCell="B1">
      <selection activeCell="A1" sqref="A1:IV17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62</v>
      </c>
    </row>
    <row r="2" ht="18" customHeight="1" thickBot="1">
      <c r="A2" s="21" t="s">
        <v>80</v>
      </c>
    </row>
    <row r="3" spans="1:7" s="9" customFormat="1" ht="18" customHeight="1" thickBot="1">
      <c r="A3" s="14"/>
      <c r="B3" s="14" t="s">
        <v>63</v>
      </c>
      <c r="C3" s="256" t="s">
        <v>48</v>
      </c>
      <c r="D3" s="256"/>
      <c r="E3" s="256"/>
      <c r="F3" s="256"/>
      <c r="G3" s="256"/>
    </row>
    <row r="4" spans="1:7" s="9" customFormat="1" ht="18" customHeight="1" thickBot="1">
      <c r="A4" s="16"/>
      <c r="B4" s="16"/>
      <c r="C4" s="16" t="s">
        <v>76</v>
      </c>
      <c r="D4" s="16" t="s">
        <v>77</v>
      </c>
      <c r="E4" s="16" t="s">
        <v>49</v>
      </c>
      <c r="F4" s="16" t="s">
        <v>78</v>
      </c>
      <c r="G4" s="16" t="s">
        <v>79</v>
      </c>
    </row>
    <row r="5" spans="1:7" s="24" customFormat="1" ht="18" customHeight="1" thickBot="1">
      <c r="A5" s="18" t="s">
        <v>7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</row>
    <row r="6" s="3" customFormat="1" ht="12.75" customHeight="1"/>
    <row r="7" spans="1:7" s="3" customFormat="1" ht="12.75" customHeight="1">
      <c r="A7" s="3" t="s">
        <v>46</v>
      </c>
      <c r="B7" s="3">
        <v>19877</v>
      </c>
      <c r="C7" s="3">
        <v>1811</v>
      </c>
      <c r="D7" s="3">
        <v>4847</v>
      </c>
      <c r="E7" s="3">
        <v>8065</v>
      </c>
      <c r="F7" s="3">
        <v>4058</v>
      </c>
      <c r="G7" s="3">
        <v>1096</v>
      </c>
    </row>
    <row r="8" spans="1:7" s="3" customFormat="1" ht="12.75" customHeight="1">
      <c r="A8" s="3" t="s">
        <v>47</v>
      </c>
      <c r="B8" s="3">
        <v>74313</v>
      </c>
      <c r="C8" s="3">
        <v>8889</v>
      </c>
      <c r="D8" s="3">
        <v>22723</v>
      </c>
      <c r="E8" s="3">
        <v>29065</v>
      </c>
      <c r="F8" s="3">
        <v>11404</v>
      </c>
      <c r="G8" s="3">
        <v>2232</v>
      </c>
    </row>
    <row r="9" spans="1:7" s="5" customFormat="1" ht="12.75" customHeight="1">
      <c r="A9" s="5" t="s">
        <v>37</v>
      </c>
      <c r="B9" s="5">
        <f aca="true" t="shared" si="0" ref="B9:G9">SUM(B7:B8)</f>
        <v>94190</v>
      </c>
      <c r="C9" s="5">
        <f t="shared" si="0"/>
        <v>10700</v>
      </c>
      <c r="D9" s="5">
        <f t="shared" si="0"/>
        <v>27570</v>
      </c>
      <c r="E9" s="5">
        <f t="shared" si="0"/>
        <v>37130</v>
      </c>
      <c r="F9" s="5">
        <f t="shared" si="0"/>
        <v>15462</v>
      </c>
      <c r="G9" s="5">
        <f t="shared" si="0"/>
        <v>3328</v>
      </c>
    </row>
    <row r="10" spans="3:8" ht="12.75" customHeight="1" hidden="1">
      <c r="C10" s="2">
        <f>C9/$B$9*100</f>
        <v>11.36001698694129</v>
      </c>
      <c r="D10" s="2">
        <f>D9/$B$9*100</f>
        <v>29.270623208408537</v>
      </c>
      <c r="E10" s="2">
        <f>E9/$B$9*100</f>
        <v>39.420320628516826</v>
      </c>
      <c r="F10" s="2">
        <f>F9/$B$9*100</f>
        <v>16.41575538804544</v>
      </c>
      <c r="G10" s="2">
        <f>G9/$B$9*100</f>
        <v>3.5332837880879078</v>
      </c>
      <c r="H10" s="2"/>
    </row>
    <row r="11" spans="1:7" ht="12.75" customHeight="1" hidden="1">
      <c r="A11" s="1" t="s">
        <v>46</v>
      </c>
      <c r="B11" s="2">
        <f>SUM(C11:G11)</f>
        <v>100</v>
      </c>
      <c r="C11" s="2">
        <f>C7/$B$7*100</f>
        <v>9.111032852040047</v>
      </c>
      <c r="D11" s="2">
        <f>D7/$B$7*100</f>
        <v>24.384967550435178</v>
      </c>
      <c r="E11" s="2">
        <f>E7/$B$7*100</f>
        <v>40.57453338028878</v>
      </c>
      <c r="F11" s="2">
        <f>F7/$B$7*100</f>
        <v>20.41555566735423</v>
      </c>
      <c r="G11" s="2">
        <f>G7/$B$7*100</f>
        <v>5.513910549881773</v>
      </c>
    </row>
    <row r="12" spans="1:7" ht="12.75" customHeight="1" hidden="1">
      <c r="A12" s="1" t="s">
        <v>47</v>
      </c>
      <c r="B12" s="2">
        <f>SUM(C12:G12)</f>
        <v>100</v>
      </c>
      <c r="C12" s="2">
        <f>C8/$B$8*100</f>
        <v>11.961567962536837</v>
      </c>
      <c r="D12" s="2">
        <f>D8/$B$8*100</f>
        <v>30.577422523649965</v>
      </c>
      <c r="E12" s="2">
        <f>E8/$B$8*100</f>
        <v>39.11159554855813</v>
      </c>
      <c r="F12" s="2">
        <f>F8/$B$8*100</f>
        <v>15.345901793764213</v>
      </c>
      <c r="G12" s="2">
        <f>G8/$B$8*100</f>
        <v>3.003512171490856</v>
      </c>
    </row>
    <row r="13" ht="12.75" customHeight="1" hidden="1"/>
    <row r="14" ht="12.75" customHeight="1" hidden="1"/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mergeCells count="1">
    <mergeCell ref="C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M41"/>
  <sheetViews>
    <sheetView tabSelected="1" workbookViewId="0" topLeftCell="A1">
      <selection activeCell="M9" sqref="M9"/>
    </sheetView>
  </sheetViews>
  <sheetFormatPr defaultColWidth="9.00390625" defaultRowHeight="12.75" customHeight="1"/>
  <cols>
    <col min="1" max="1" width="31.25390625" style="37" customWidth="1"/>
    <col min="2" max="2" width="13.875" style="36" customWidth="1"/>
    <col min="3" max="5" width="11.75390625" style="84" customWidth="1"/>
    <col min="6" max="6" width="14.25390625" style="84" customWidth="1"/>
    <col min="7" max="7" width="11.75390625" style="84" customWidth="1"/>
    <col min="8" max="8" width="7.625" style="37" hidden="1" customWidth="1"/>
    <col min="9" max="9" width="28.125" style="37" customWidth="1"/>
    <col min="10" max="16384" width="9.125" style="37" customWidth="1"/>
  </cols>
  <sheetData>
    <row r="1" spans="1:9" ht="15" customHeight="1">
      <c r="A1" s="35" t="s">
        <v>127</v>
      </c>
      <c r="B1" s="35" t="s">
        <v>271</v>
      </c>
      <c r="C1" s="127"/>
      <c r="D1" s="127"/>
      <c r="E1" s="35"/>
      <c r="F1" s="89" t="s">
        <v>128</v>
      </c>
      <c r="G1" s="128"/>
      <c r="H1" s="128"/>
      <c r="I1" s="128"/>
    </row>
    <row r="2" spans="1:9" s="35" customFormat="1" ht="17.25" customHeight="1">
      <c r="A2" s="35" t="s">
        <v>130</v>
      </c>
      <c r="B2" s="35" t="s">
        <v>187</v>
      </c>
      <c r="F2" s="89" t="s">
        <v>272</v>
      </c>
      <c r="G2" s="89"/>
      <c r="H2" s="89"/>
      <c r="I2" s="89"/>
    </row>
    <row r="3" spans="1:9" ht="11.25" customHeight="1">
      <c r="A3" s="82" t="s">
        <v>276</v>
      </c>
      <c r="B3" s="92"/>
      <c r="C3" s="92"/>
      <c r="D3" s="92"/>
      <c r="E3" s="44"/>
      <c r="F3" s="50"/>
      <c r="G3" s="50"/>
      <c r="H3" s="147" t="s">
        <v>275</v>
      </c>
      <c r="I3" s="82" t="s">
        <v>275</v>
      </c>
    </row>
    <row r="4" spans="1:9" s="36" customFormat="1" ht="15" customHeight="1">
      <c r="A4" s="229" t="s">
        <v>188</v>
      </c>
      <c r="B4" s="229" t="s">
        <v>114</v>
      </c>
      <c r="C4" s="231" t="s">
        <v>168</v>
      </c>
      <c r="D4" s="232"/>
      <c r="E4" s="232"/>
      <c r="F4" s="232"/>
      <c r="G4" s="233"/>
      <c r="I4" s="229" t="s">
        <v>113</v>
      </c>
    </row>
    <row r="5" spans="1:9" s="36" customFormat="1" ht="40.5" customHeight="1">
      <c r="A5" s="230"/>
      <c r="B5" s="234"/>
      <c r="C5" s="104" t="s">
        <v>179</v>
      </c>
      <c r="D5" s="104" t="s">
        <v>180</v>
      </c>
      <c r="E5" s="104" t="s">
        <v>181</v>
      </c>
      <c r="F5" s="104" t="s">
        <v>182</v>
      </c>
      <c r="G5" s="125" t="s">
        <v>183</v>
      </c>
      <c r="I5" s="230"/>
    </row>
    <row r="6" spans="1:9" s="36" customFormat="1" ht="27" customHeight="1">
      <c r="A6" s="230"/>
      <c r="B6" s="234"/>
      <c r="C6" s="142" t="s">
        <v>112</v>
      </c>
      <c r="D6" s="143" t="s">
        <v>110</v>
      </c>
      <c r="E6" s="143" t="s">
        <v>111</v>
      </c>
      <c r="F6" s="143" t="s">
        <v>125</v>
      </c>
      <c r="G6" s="143" t="s">
        <v>109</v>
      </c>
      <c r="I6" s="230"/>
    </row>
    <row r="7" spans="1:9" s="36" customFormat="1" ht="12.75" customHeight="1">
      <c r="A7" s="68" t="s">
        <v>7</v>
      </c>
      <c r="B7" s="144">
        <v>1</v>
      </c>
      <c r="C7" s="85">
        <v>2</v>
      </c>
      <c r="D7" s="85">
        <v>3</v>
      </c>
      <c r="E7" s="85">
        <v>4</v>
      </c>
      <c r="F7" s="85">
        <v>5</v>
      </c>
      <c r="G7" s="85">
        <v>6</v>
      </c>
      <c r="H7" s="145"/>
      <c r="I7" s="68" t="s">
        <v>7</v>
      </c>
    </row>
    <row r="8" spans="1:9" ht="24" customHeight="1">
      <c r="A8" s="137" t="s">
        <v>205</v>
      </c>
      <c r="B8" s="177">
        <v>30.751</v>
      </c>
      <c r="C8" s="177">
        <v>10.911</v>
      </c>
      <c r="D8" s="177">
        <v>2.019</v>
      </c>
      <c r="E8" s="177">
        <v>15.381</v>
      </c>
      <c r="F8" s="177">
        <v>2.441</v>
      </c>
      <c r="G8" s="177" t="s">
        <v>216</v>
      </c>
      <c r="H8" s="86"/>
      <c r="I8" s="138" t="s">
        <v>84</v>
      </c>
    </row>
    <row r="9" spans="1:9" ht="24" customHeight="1">
      <c r="A9" s="137" t="s">
        <v>199</v>
      </c>
      <c r="B9" s="177">
        <v>293.668</v>
      </c>
      <c r="C9" s="177">
        <v>9.751</v>
      </c>
      <c r="D9" s="177">
        <v>20.277</v>
      </c>
      <c r="E9" s="177">
        <v>231.888</v>
      </c>
      <c r="F9" s="177">
        <v>31.663</v>
      </c>
      <c r="G9" s="177">
        <v>0.09</v>
      </c>
      <c r="H9" s="86"/>
      <c r="I9" s="138" t="s">
        <v>85</v>
      </c>
    </row>
    <row r="10" spans="1:11" ht="24" customHeight="1">
      <c r="A10" s="137" t="s">
        <v>200</v>
      </c>
      <c r="B10" s="177">
        <v>1030.639</v>
      </c>
      <c r="C10" s="177">
        <v>17.812</v>
      </c>
      <c r="D10" s="177">
        <v>35.877</v>
      </c>
      <c r="E10" s="177">
        <v>731.279</v>
      </c>
      <c r="F10" s="177">
        <v>245.47</v>
      </c>
      <c r="G10" s="177">
        <v>0.201</v>
      </c>
      <c r="H10" s="86"/>
      <c r="I10" s="138" t="s">
        <v>82</v>
      </c>
      <c r="K10" s="37" t="s">
        <v>119</v>
      </c>
    </row>
    <row r="11" spans="1:9" ht="24" customHeight="1">
      <c r="A11" s="137" t="s">
        <v>201</v>
      </c>
      <c r="B11" s="177">
        <v>2101.889</v>
      </c>
      <c r="C11" s="177">
        <v>23.502</v>
      </c>
      <c r="D11" s="177">
        <v>34.301</v>
      </c>
      <c r="E11" s="177">
        <v>792.783</v>
      </c>
      <c r="F11" s="177">
        <v>1190.125</v>
      </c>
      <c r="G11" s="177">
        <v>61.178</v>
      </c>
      <c r="H11" s="86"/>
      <c r="I11" s="138" t="s">
        <v>12</v>
      </c>
    </row>
    <row r="12" spans="1:9" ht="24" customHeight="1">
      <c r="A12" s="139" t="s">
        <v>126</v>
      </c>
      <c r="B12" s="188">
        <v>3456.948</v>
      </c>
      <c r="C12" s="188">
        <v>61.976</v>
      </c>
      <c r="D12" s="188">
        <v>92.475</v>
      </c>
      <c r="E12" s="188">
        <v>1771.33</v>
      </c>
      <c r="F12" s="188">
        <v>1469.698</v>
      </c>
      <c r="G12" s="188">
        <v>61.469</v>
      </c>
      <c r="H12" s="140"/>
      <c r="I12" s="141" t="s">
        <v>13</v>
      </c>
    </row>
    <row r="13" spans="1:9" s="35" customFormat="1" ht="18" customHeight="1">
      <c r="A13" s="81" t="s">
        <v>132</v>
      </c>
      <c r="B13" s="81" t="s">
        <v>273</v>
      </c>
      <c r="C13" s="81"/>
      <c r="D13" s="81"/>
      <c r="F13" s="88" t="s">
        <v>118</v>
      </c>
      <c r="G13" s="89"/>
      <c r="H13" s="89"/>
      <c r="I13" s="89"/>
    </row>
    <row r="14" spans="1:10" s="35" customFormat="1" ht="18" customHeight="1">
      <c r="A14" s="81" t="s">
        <v>131</v>
      </c>
      <c r="B14" s="81" t="s">
        <v>129</v>
      </c>
      <c r="C14" s="81"/>
      <c r="D14" s="81"/>
      <c r="F14" s="88" t="s">
        <v>238</v>
      </c>
      <c r="G14" s="89"/>
      <c r="H14" s="89"/>
      <c r="I14" s="89"/>
      <c r="J14" s="35" t="s">
        <v>119</v>
      </c>
    </row>
    <row r="15" spans="1:9" ht="10.5" customHeight="1">
      <c r="A15" s="82" t="s">
        <v>133</v>
      </c>
      <c r="B15" s="37"/>
      <c r="C15" s="37"/>
      <c r="D15" s="37"/>
      <c r="E15" s="37"/>
      <c r="F15" s="37"/>
      <c r="G15" s="37"/>
      <c r="I15" s="82" t="s">
        <v>117</v>
      </c>
    </row>
    <row r="16" spans="1:9" s="36" customFormat="1" ht="15" customHeight="1">
      <c r="A16" s="228" t="s">
        <v>188</v>
      </c>
      <c r="B16" s="229" t="s">
        <v>114</v>
      </c>
      <c r="C16" s="231" t="s">
        <v>168</v>
      </c>
      <c r="D16" s="232"/>
      <c r="E16" s="232"/>
      <c r="F16" s="232"/>
      <c r="G16" s="233"/>
      <c r="I16" s="229" t="s">
        <v>113</v>
      </c>
    </row>
    <row r="17" spans="1:9" s="36" customFormat="1" ht="41.25" customHeight="1">
      <c r="A17" s="228"/>
      <c r="B17" s="235"/>
      <c r="C17" s="104" t="s">
        <v>179</v>
      </c>
      <c r="D17" s="104" t="s">
        <v>180</v>
      </c>
      <c r="E17" s="104" t="s">
        <v>181</v>
      </c>
      <c r="F17" s="104" t="s">
        <v>182</v>
      </c>
      <c r="G17" s="125" t="s">
        <v>183</v>
      </c>
      <c r="I17" s="230"/>
    </row>
    <row r="18" spans="1:9" s="36" customFormat="1" ht="24" customHeight="1">
      <c r="A18" s="228"/>
      <c r="B18" s="235"/>
      <c r="C18" s="143" t="s">
        <v>112</v>
      </c>
      <c r="D18" s="143" t="s">
        <v>110</v>
      </c>
      <c r="E18" s="143" t="s">
        <v>111</v>
      </c>
      <c r="F18" s="143" t="s">
        <v>108</v>
      </c>
      <c r="G18" s="143" t="s">
        <v>109</v>
      </c>
      <c r="I18" s="230"/>
    </row>
    <row r="19" spans="1:9" s="36" customFormat="1" ht="14.25" customHeight="1">
      <c r="A19" s="68" t="s">
        <v>67</v>
      </c>
      <c r="B19" s="144">
        <v>1</v>
      </c>
      <c r="C19" s="85">
        <v>2</v>
      </c>
      <c r="D19" s="85">
        <v>3</v>
      </c>
      <c r="E19" s="85">
        <v>4</v>
      </c>
      <c r="F19" s="85">
        <v>5</v>
      </c>
      <c r="G19" s="85">
        <v>6</v>
      </c>
      <c r="H19" s="145"/>
      <c r="I19" s="68" t="s">
        <v>67</v>
      </c>
    </row>
    <row r="20" spans="1:9" ht="24" customHeight="1">
      <c r="A20" s="137" t="s">
        <v>205</v>
      </c>
      <c r="B20" s="179">
        <v>3831</v>
      </c>
      <c r="C20" s="179">
        <v>1708</v>
      </c>
      <c r="D20" s="179">
        <v>239</v>
      </c>
      <c r="E20" s="179">
        <v>1636</v>
      </c>
      <c r="F20" s="179">
        <v>248</v>
      </c>
      <c r="G20" s="179" t="s">
        <v>216</v>
      </c>
      <c r="H20" s="86" t="e">
        <f>B20/#REF!*100</f>
        <v>#REF!</v>
      </c>
      <c r="I20" s="138" t="s">
        <v>84</v>
      </c>
    </row>
    <row r="21" spans="1:9" ht="24" customHeight="1">
      <c r="A21" s="137" t="s">
        <v>199</v>
      </c>
      <c r="B21" s="179">
        <v>14815</v>
      </c>
      <c r="C21" s="179">
        <v>727</v>
      </c>
      <c r="D21" s="179">
        <v>1108</v>
      </c>
      <c r="E21" s="179">
        <v>11448</v>
      </c>
      <c r="F21" s="179">
        <v>1529</v>
      </c>
      <c r="G21" s="179">
        <v>3</v>
      </c>
      <c r="H21" s="86" t="e">
        <f>B21/#REF!*100</f>
        <v>#REF!</v>
      </c>
      <c r="I21" s="138" t="s">
        <v>85</v>
      </c>
    </row>
    <row r="22" spans="1:13" ht="24" customHeight="1">
      <c r="A22" s="137" t="s">
        <v>200</v>
      </c>
      <c r="B22" s="179">
        <v>25093</v>
      </c>
      <c r="C22" s="179">
        <v>475</v>
      </c>
      <c r="D22" s="179">
        <v>939</v>
      </c>
      <c r="E22" s="179">
        <v>18048</v>
      </c>
      <c r="F22" s="179">
        <v>5626</v>
      </c>
      <c r="G22" s="179">
        <v>5</v>
      </c>
      <c r="H22" s="86" t="e">
        <f>B22/#REF!*100</f>
        <v>#REF!</v>
      </c>
      <c r="I22" s="138" t="s">
        <v>82</v>
      </c>
      <c r="M22" s="37" t="s">
        <v>119</v>
      </c>
    </row>
    <row r="23" spans="1:9" ht="24" customHeight="1">
      <c r="A23" s="137" t="s">
        <v>201</v>
      </c>
      <c r="B23" s="179">
        <v>19581</v>
      </c>
      <c r="C23" s="179">
        <v>151</v>
      </c>
      <c r="D23" s="179">
        <v>406</v>
      </c>
      <c r="E23" s="179">
        <v>10305</v>
      </c>
      <c r="F23" s="179">
        <v>8600</v>
      </c>
      <c r="G23" s="179">
        <v>119</v>
      </c>
      <c r="H23" s="86"/>
      <c r="I23" s="138" t="s">
        <v>12</v>
      </c>
    </row>
    <row r="24" spans="1:9" ht="24" customHeight="1">
      <c r="A24" s="139" t="s">
        <v>126</v>
      </c>
      <c r="B24" s="187">
        <v>63320</v>
      </c>
      <c r="C24" s="187">
        <v>3061</v>
      </c>
      <c r="D24" s="187">
        <v>2692</v>
      </c>
      <c r="E24" s="187">
        <v>41437</v>
      </c>
      <c r="F24" s="187">
        <v>16003</v>
      </c>
      <c r="G24" s="187">
        <v>127</v>
      </c>
      <c r="H24" s="140" t="e">
        <f>B24/#REF!*100</f>
        <v>#REF!</v>
      </c>
      <c r="I24" s="141" t="s">
        <v>13</v>
      </c>
    </row>
    <row r="25" spans="2:7" s="39" customFormat="1" ht="12.75" customHeight="1">
      <c r="B25" s="77"/>
      <c r="C25" s="76"/>
      <c r="D25" s="76"/>
      <c r="E25" s="76"/>
      <c r="F25" s="76"/>
      <c r="G25" s="76"/>
    </row>
    <row r="26" spans="2:7" s="39" customFormat="1" ht="12.75" customHeight="1">
      <c r="B26" s="41"/>
      <c r="C26" s="31"/>
      <c r="D26" s="31"/>
      <c r="E26" s="31"/>
      <c r="F26" s="31"/>
      <c r="G26" s="31"/>
    </row>
    <row r="27" spans="2:7" s="39" customFormat="1" ht="12.75" customHeight="1">
      <c r="B27" s="41"/>
      <c r="C27" s="31"/>
      <c r="D27" s="31"/>
      <c r="E27" s="31"/>
      <c r="F27" s="31"/>
      <c r="G27" s="31"/>
    </row>
    <row r="28" spans="2:7" s="39" customFormat="1" ht="12.75" customHeight="1">
      <c r="B28" s="54"/>
      <c r="C28" s="86"/>
      <c r="D28" s="86"/>
      <c r="E28" s="86" t="s">
        <v>213</v>
      </c>
      <c r="F28" s="86"/>
      <c r="G28" s="86"/>
    </row>
    <row r="29" spans="2:7" s="39" customFormat="1" ht="12.75" customHeight="1">
      <c r="B29" s="54"/>
      <c r="C29" s="86"/>
      <c r="D29" s="86"/>
      <c r="E29" s="86"/>
      <c r="F29" s="86"/>
      <c r="G29" s="86"/>
    </row>
    <row r="30" spans="2:7" s="39" customFormat="1" ht="12.75" customHeight="1">
      <c r="B30" s="54"/>
      <c r="C30" s="86"/>
      <c r="D30" s="86"/>
      <c r="E30" s="86"/>
      <c r="F30" s="86"/>
      <c r="G30" s="86"/>
    </row>
    <row r="31" spans="2:7" s="39" customFormat="1" ht="12.75" customHeight="1">
      <c r="B31" s="54"/>
      <c r="C31" s="86"/>
      <c r="D31" s="86"/>
      <c r="E31" s="86"/>
      <c r="F31" s="86"/>
      <c r="G31" s="86"/>
    </row>
    <row r="32" spans="2:7" s="39" customFormat="1" ht="12.75" customHeight="1">
      <c r="B32" s="54"/>
      <c r="C32" s="86"/>
      <c r="D32" s="86"/>
      <c r="E32" s="86"/>
      <c r="F32" s="86"/>
      <c r="G32" s="86"/>
    </row>
    <row r="33" spans="2:7" s="39" customFormat="1" ht="12.75" customHeight="1">
      <c r="B33" s="54"/>
      <c r="C33" s="86"/>
      <c r="D33" s="86"/>
      <c r="E33" s="86"/>
      <c r="F33" s="86"/>
      <c r="G33" s="86"/>
    </row>
    <row r="34" spans="2:7" s="39" customFormat="1" ht="12.75" customHeight="1">
      <c r="B34" s="40"/>
      <c r="C34" s="87"/>
      <c r="D34" s="87"/>
      <c r="E34" s="87"/>
      <c r="F34" s="87"/>
      <c r="G34" s="87"/>
    </row>
    <row r="35" spans="2:7" s="39" customFormat="1" ht="12.75" customHeight="1">
      <c r="B35" s="40"/>
      <c r="C35" s="87"/>
      <c r="D35" s="87"/>
      <c r="E35" s="87"/>
      <c r="F35" s="87"/>
      <c r="G35" s="87"/>
    </row>
    <row r="36" spans="2:7" s="39" customFormat="1" ht="12.75" customHeight="1">
      <c r="B36" s="40"/>
      <c r="C36" s="87"/>
      <c r="D36" s="87"/>
      <c r="E36" s="87"/>
      <c r="F36" s="87"/>
      <c r="G36" s="87"/>
    </row>
    <row r="37" spans="2:7" s="39" customFormat="1" ht="12.75" customHeight="1">
      <c r="B37" s="40"/>
      <c r="C37" s="87"/>
      <c r="D37" s="87"/>
      <c r="E37" s="87"/>
      <c r="F37" s="87"/>
      <c r="G37" s="87"/>
    </row>
    <row r="38" spans="2:7" s="39" customFormat="1" ht="12.75" customHeight="1">
      <c r="B38" s="40"/>
      <c r="C38" s="87"/>
      <c r="D38" s="87"/>
      <c r="E38" s="87"/>
      <c r="F38" s="87"/>
      <c r="G38" s="87"/>
    </row>
    <row r="39" spans="2:7" s="39" customFormat="1" ht="12.75" customHeight="1">
      <c r="B39" s="40"/>
      <c r="C39" s="87"/>
      <c r="D39" s="87"/>
      <c r="E39" s="87"/>
      <c r="F39" s="87"/>
      <c r="G39" s="87"/>
    </row>
    <row r="40" spans="2:7" s="39" customFormat="1" ht="12.75" customHeight="1">
      <c r="B40" s="40"/>
      <c r="C40" s="87"/>
      <c r="D40" s="87"/>
      <c r="E40" s="87"/>
      <c r="F40" s="87"/>
      <c r="G40" s="87"/>
    </row>
    <row r="41" spans="2:7" s="39" customFormat="1" ht="12.75" customHeight="1">
      <c r="B41" s="40"/>
      <c r="C41" s="87"/>
      <c r="D41" s="87"/>
      <c r="E41" s="87"/>
      <c r="F41" s="87"/>
      <c r="G41" s="87"/>
    </row>
  </sheetData>
  <sheetProtection/>
  <mergeCells count="8">
    <mergeCell ref="A16:A18"/>
    <mergeCell ref="I16:I18"/>
    <mergeCell ref="I4:I6"/>
    <mergeCell ref="C4:G4"/>
    <mergeCell ref="C16:G16"/>
    <mergeCell ref="B4:B6"/>
    <mergeCell ref="B16:B18"/>
    <mergeCell ref="A4:A6"/>
  </mergeCells>
  <printOptions/>
  <pageMargins left="0.74" right="0.63" top="0.44" bottom="0.42" header="0.32" footer="0.26"/>
  <pageSetup horizontalDpi="300" verticalDpi="300" orientation="landscape" paperSize="9" r:id="rId1"/>
  <headerFooter alignWithMargins="0"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M34"/>
  <sheetViews>
    <sheetView zoomScalePageLayoutView="0" workbookViewId="0" topLeftCell="A1">
      <selection activeCell="C3" sqref="C3"/>
    </sheetView>
  </sheetViews>
  <sheetFormatPr defaultColWidth="9.00390625" defaultRowHeight="12.75" customHeight="1"/>
  <cols>
    <col min="1" max="1" width="20.125" style="30" customWidth="1"/>
    <col min="2" max="2" width="15.25390625" style="29" customWidth="1"/>
    <col min="3" max="3" width="16.125" style="30" customWidth="1"/>
    <col min="4" max="4" width="16.875" style="30" customWidth="1"/>
    <col min="5" max="5" width="16.125" style="30" customWidth="1"/>
    <col min="6" max="6" width="15.875" style="30" customWidth="1"/>
    <col min="7" max="7" width="15.25390625" style="30" customWidth="1"/>
    <col min="8" max="8" width="18.625" style="30" customWidth="1"/>
    <col min="9" max="16384" width="9.125" style="30" customWidth="1"/>
  </cols>
  <sheetData>
    <row r="1" spans="1:10" s="44" customFormat="1" ht="18" customHeight="1">
      <c r="A1" s="79" t="s">
        <v>171</v>
      </c>
      <c r="B1" s="79" t="s">
        <v>274</v>
      </c>
      <c r="C1" s="90"/>
      <c r="D1" s="90"/>
      <c r="E1" s="79" t="s">
        <v>119</v>
      </c>
      <c r="F1" s="72" t="s">
        <v>218</v>
      </c>
      <c r="G1" s="96"/>
      <c r="H1" s="96"/>
      <c r="I1" s="80"/>
      <c r="J1" s="80"/>
    </row>
    <row r="2" spans="1:8" ht="18" customHeight="1">
      <c r="A2" s="91"/>
      <c r="B2" s="79" t="s">
        <v>220</v>
      </c>
      <c r="C2" s="90"/>
      <c r="D2" s="90"/>
      <c r="E2" s="129"/>
      <c r="F2" s="72" t="s">
        <v>219</v>
      </c>
      <c r="G2" s="73"/>
      <c r="H2" s="73"/>
    </row>
    <row r="3" spans="1:8" ht="18" customHeight="1">
      <c r="A3" s="91"/>
      <c r="B3" s="79" t="s">
        <v>221</v>
      </c>
      <c r="C3" s="90"/>
      <c r="D3" s="90"/>
      <c r="E3" s="79"/>
      <c r="F3" s="72" t="s">
        <v>238</v>
      </c>
      <c r="G3" s="72"/>
      <c r="H3" s="72"/>
    </row>
    <row r="4" spans="1:8" s="202" customFormat="1" ht="12">
      <c r="A4" s="204" t="s">
        <v>241</v>
      </c>
      <c r="C4" s="203"/>
      <c r="D4" s="203"/>
      <c r="E4" s="203"/>
      <c r="H4" s="204" t="s">
        <v>240</v>
      </c>
    </row>
    <row r="5" spans="1:10" s="29" customFormat="1" ht="27.75" customHeight="1">
      <c r="A5" s="229" t="s">
        <v>188</v>
      </c>
      <c r="B5" s="229" t="s">
        <v>114</v>
      </c>
      <c r="C5" s="104" t="s">
        <v>224</v>
      </c>
      <c r="D5" s="104" t="s">
        <v>180</v>
      </c>
      <c r="E5" s="104" t="s">
        <v>181</v>
      </c>
      <c r="F5" s="104" t="s">
        <v>182</v>
      </c>
      <c r="G5" s="104" t="s">
        <v>183</v>
      </c>
      <c r="H5" s="237" t="s">
        <v>113</v>
      </c>
      <c r="J5" s="29" t="s">
        <v>119</v>
      </c>
    </row>
    <row r="6" spans="1:8" s="29" customFormat="1" ht="21" customHeight="1">
      <c r="A6" s="236"/>
      <c r="B6" s="230"/>
      <c r="C6" s="105" t="s">
        <v>112</v>
      </c>
      <c r="D6" s="105" t="s">
        <v>110</v>
      </c>
      <c r="E6" s="105" t="s">
        <v>111</v>
      </c>
      <c r="F6" s="105" t="s">
        <v>108</v>
      </c>
      <c r="G6" s="105" t="s">
        <v>109</v>
      </c>
      <c r="H6" s="238"/>
    </row>
    <row r="7" spans="1:8" s="29" customFormat="1" ht="14.25" customHeight="1">
      <c r="A7" s="146" t="s">
        <v>7</v>
      </c>
      <c r="B7" s="134">
        <v>1</v>
      </c>
      <c r="C7" s="70">
        <v>2</v>
      </c>
      <c r="D7" s="70">
        <v>3</v>
      </c>
      <c r="E7" s="70">
        <v>4</v>
      </c>
      <c r="F7" s="70">
        <v>5</v>
      </c>
      <c r="G7" s="70">
        <v>6</v>
      </c>
      <c r="H7" s="146" t="s">
        <v>7</v>
      </c>
    </row>
    <row r="8" spans="1:8" ht="24" customHeight="1">
      <c r="A8" s="137" t="s">
        <v>205</v>
      </c>
      <c r="B8" s="181">
        <v>32.93</v>
      </c>
      <c r="C8" s="181">
        <v>33.2</v>
      </c>
      <c r="D8" s="181">
        <v>35.55</v>
      </c>
      <c r="E8" s="181">
        <v>32.36</v>
      </c>
      <c r="F8" s="181">
        <v>32.99</v>
      </c>
      <c r="G8" s="181" t="s">
        <v>216</v>
      </c>
      <c r="H8" s="193" t="s">
        <v>84</v>
      </c>
    </row>
    <row r="9" spans="1:9" ht="24" customHeight="1">
      <c r="A9" s="137" t="s">
        <v>199</v>
      </c>
      <c r="B9" s="181">
        <v>32.86</v>
      </c>
      <c r="C9" s="181">
        <v>35.86</v>
      </c>
      <c r="D9" s="181">
        <v>34.93</v>
      </c>
      <c r="E9" s="181">
        <v>32.38</v>
      </c>
      <c r="F9" s="181">
        <v>34.17</v>
      </c>
      <c r="G9" s="181">
        <v>32</v>
      </c>
      <c r="H9" s="193" t="s">
        <v>104</v>
      </c>
      <c r="I9" s="30" t="s">
        <v>119</v>
      </c>
    </row>
    <row r="10" spans="1:8" ht="24" customHeight="1">
      <c r="A10" s="137" t="s">
        <v>200</v>
      </c>
      <c r="B10" s="181">
        <v>34.56</v>
      </c>
      <c r="C10" s="181">
        <v>32.83</v>
      </c>
      <c r="D10" s="181">
        <v>35.25</v>
      </c>
      <c r="E10" s="181">
        <v>34.61</v>
      </c>
      <c r="F10" s="181">
        <v>34.21</v>
      </c>
      <c r="G10" s="181">
        <v>31.43</v>
      </c>
      <c r="H10" s="194" t="s">
        <v>105</v>
      </c>
    </row>
    <row r="11" spans="1:8" ht="24" customHeight="1">
      <c r="A11" s="195" t="s">
        <v>201</v>
      </c>
      <c r="B11" s="178">
        <v>32.72</v>
      </c>
      <c r="C11" s="178">
        <v>33.07</v>
      </c>
      <c r="D11" s="178">
        <v>33.53</v>
      </c>
      <c r="E11" s="178">
        <v>33.8</v>
      </c>
      <c r="F11" s="178">
        <v>31.6</v>
      </c>
      <c r="G11" s="178">
        <v>30.08</v>
      </c>
      <c r="H11" s="196" t="s">
        <v>106</v>
      </c>
    </row>
    <row r="12" spans="1:7" ht="9" customHeight="1">
      <c r="A12" s="42"/>
      <c r="B12" s="78"/>
      <c r="C12" s="77"/>
      <c r="D12" s="77"/>
      <c r="E12" s="77"/>
      <c r="F12" s="77"/>
      <c r="G12" s="77"/>
    </row>
    <row r="13" spans="1:8" ht="12.75" customHeight="1">
      <c r="A13" s="44" t="s">
        <v>249</v>
      </c>
      <c r="B13" s="44"/>
      <c r="C13" s="44"/>
      <c r="D13" s="44"/>
      <c r="E13" s="72" t="s">
        <v>120</v>
      </c>
      <c r="F13" s="72"/>
      <c r="G13" s="72"/>
      <c r="H13" s="73"/>
    </row>
    <row r="14" spans="1:8" ht="15.75">
      <c r="A14" s="44" t="s">
        <v>222</v>
      </c>
      <c r="C14" s="32"/>
      <c r="D14" s="32"/>
      <c r="E14" s="72" t="s">
        <v>250</v>
      </c>
      <c r="F14" s="73"/>
      <c r="G14" s="73"/>
      <c r="H14" s="73"/>
    </row>
    <row r="15" spans="1:8" ht="15.75">
      <c r="A15" s="79" t="s">
        <v>223</v>
      </c>
      <c r="B15" s="79"/>
      <c r="C15" s="79"/>
      <c r="D15" s="79"/>
      <c r="E15" s="72"/>
      <c r="F15" s="73"/>
      <c r="G15" s="73"/>
      <c r="H15" s="73"/>
    </row>
    <row r="16" spans="1:8" ht="11.25" customHeight="1">
      <c r="A16" s="82" t="s">
        <v>276</v>
      </c>
      <c r="B16" s="92"/>
      <c r="C16" s="92"/>
      <c r="D16" s="92"/>
      <c r="E16" s="44"/>
      <c r="F16" s="50"/>
      <c r="G16" s="50"/>
      <c r="H16" s="147" t="s">
        <v>275</v>
      </c>
    </row>
    <row r="17" spans="1:8" s="42" customFormat="1" ht="12.75" customHeight="1">
      <c r="A17" s="229" t="s">
        <v>188</v>
      </c>
      <c r="B17" s="229" t="s">
        <v>114</v>
      </c>
      <c r="C17" s="231" t="s">
        <v>115</v>
      </c>
      <c r="D17" s="232"/>
      <c r="E17" s="232"/>
      <c r="F17" s="232"/>
      <c r="G17" s="233"/>
      <c r="H17" s="229" t="s">
        <v>113</v>
      </c>
    </row>
    <row r="18" spans="1:8" s="42" customFormat="1" ht="30.75" customHeight="1">
      <c r="A18" s="230"/>
      <c r="B18" s="235"/>
      <c r="C18" s="104" t="s">
        <v>224</v>
      </c>
      <c r="D18" s="104" t="s">
        <v>180</v>
      </c>
      <c r="E18" s="104" t="s">
        <v>181</v>
      </c>
      <c r="F18" s="104" t="s">
        <v>182</v>
      </c>
      <c r="G18" s="125" t="s">
        <v>183</v>
      </c>
      <c r="H18" s="230"/>
    </row>
    <row r="19" spans="1:8" s="42" customFormat="1" ht="21.75" customHeight="1">
      <c r="A19" s="236"/>
      <c r="B19" s="239"/>
      <c r="C19" s="105" t="s">
        <v>112</v>
      </c>
      <c r="D19" s="105" t="s">
        <v>110</v>
      </c>
      <c r="E19" s="105" t="s">
        <v>111</v>
      </c>
      <c r="F19" s="105" t="s">
        <v>108</v>
      </c>
      <c r="G19" s="105" t="s">
        <v>109</v>
      </c>
      <c r="H19" s="236"/>
    </row>
    <row r="20" spans="1:8" s="42" customFormat="1" ht="14.25" customHeight="1">
      <c r="A20" s="126" t="s">
        <v>69</v>
      </c>
      <c r="B20" s="146">
        <v>1</v>
      </c>
      <c r="C20" s="146">
        <v>2</v>
      </c>
      <c r="D20" s="146">
        <v>3</v>
      </c>
      <c r="E20" s="146">
        <v>4</v>
      </c>
      <c r="F20" s="146">
        <v>5</v>
      </c>
      <c r="G20" s="146">
        <v>6</v>
      </c>
      <c r="H20" s="126" t="s">
        <v>69</v>
      </c>
    </row>
    <row r="21" spans="1:8" s="42" customFormat="1" ht="24" customHeight="1">
      <c r="A21" s="136" t="s">
        <v>205</v>
      </c>
      <c r="B21" s="182">
        <v>80.787</v>
      </c>
      <c r="C21" s="182">
        <v>8.976</v>
      </c>
      <c r="D21" s="182">
        <v>4.293</v>
      </c>
      <c r="E21" s="182">
        <v>52.203</v>
      </c>
      <c r="F21" s="182">
        <v>15.299</v>
      </c>
      <c r="G21" s="182" t="s">
        <v>216</v>
      </c>
      <c r="H21" s="197" t="s">
        <v>84</v>
      </c>
    </row>
    <row r="22" spans="1:8" s="42" customFormat="1" ht="24" customHeight="1">
      <c r="A22" s="137" t="s">
        <v>199</v>
      </c>
      <c r="B22" s="181">
        <v>690.303</v>
      </c>
      <c r="C22" s="181">
        <v>11.444</v>
      </c>
      <c r="D22" s="181">
        <v>32.493</v>
      </c>
      <c r="E22" s="181">
        <v>477.826</v>
      </c>
      <c r="F22" s="181">
        <v>168.439</v>
      </c>
      <c r="G22" s="181">
        <v>0.1</v>
      </c>
      <c r="H22" s="193" t="s">
        <v>104</v>
      </c>
    </row>
    <row r="23" spans="1:8" s="42" customFormat="1" ht="24" customHeight="1">
      <c r="A23" s="137" t="s">
        <v>200</v>
      </c>
      <c r="B23" s="181">
        <v>2514.099</v>
      </c>
      <c r="C23" s="181">
        <v>25.4</v>
      </c>
      <c r="D23" s="181">
        <v>76.182</v>
      </c>
      <c r="E23" s="181">
        <v>1545.941</v>
      </c>
      <c r="F23" s="181">
        <v>864.541</v>
      </c>
      <c r="G23" s="181">
        <v>2.036</v>
      </c>
      <c r="H23" s="193" t="s">
        <v>105</v>
      </c>
    </row>
    <row r="24" spans="1:13" s="42" customFormat="1" ht="24" customHeight="1">
      <c r="A24" s="137" t="s">
        <v>201</v>
      </c>
      <c r="B24" s="181">
        <v>6832.662</v>
      </c>
      <c r="C24" s="181">
        <v>41.671</v>
      </c>
      <c r="D24" s="181">
        <v>98.621</v>
      </c>
      <c r="E24" s="181">
        <v>1723.595</v>
      </c>
      <c r="F24" s="181">
        <v>4572.246</v>
      </c>
      <c r="G24" s="198">
        <v>396.529</v>
      </c>
      <c r="H24" s="193" t="s">
        <v>106</v>
      </c>
      <c r="M24" s="42" t="s">
        <v>217</v>
      </c>
    </row>
    <row r="25" spans="1:8" s="42" customFormat="1" ht="24" customHeight="1">
      <c r="A25" s="157" t="s">
        <v>126</v>
      </c>
      <c r="B25" s="189">
        <v>10117.851</v>
      </c>
      <c r="C25" s="189">
        <v>87.492</v>
      </c>
      <c r="D25" s="189">
        <v>211.589</v>
      </c>
      <c r="E25" s="189">
        <v>3799.564</v>
      </c>
      <c r="F25" s="189">
        <v>5620.526</v>
      </c>
      <c r="G25" s="189">
        <v>398.68</v>
      </c>
      <c r="H25" s="199" t="s">
        <v>13</v>
      </c>
    </row>
    <row r="26" spans="1:8" s="42" customFormat="1" ht="28.5" customHeight="1">
      <c r="A26" s="162" t="s">
        <v>189</v>
      </c>
      <c r="B26" s="178">
        <v>435.256</v>
      </c>
      <c r="C26" s="178">
        <v>6.672</v>
      </c>
      <c r="D26" s="178">
        <v>5.761</v>
      </c>
      <c r="E26" s="178">
        <v>116.974</v>
      </c>
      <c r="F26" s="178">
        <v>279.28</v>
      </c>
      <c r="G26" s="178">
        <v>26.57</v>
      </c>
      <c r="H26" s="200" t="s">
        <v>107</v>
      </c>
    </row>
    <row r="27" spans="1:8" s="42" customFormat="1" ht="12.75" customHeight="1">
      <c r="A27" s="38"/>
      <c r="B27" s="31"/>
      <c r="C27" s="31"/>
      <c r="D27" s="31"/>
      <c r="E27" s="31"/>
      <c r="F27" s="31"/>
      <c r="G27" s="31"/>
      <c r="H27" s="31"/>
    </row>
    <row r="28" spans="1:7" s="42" customFormat="1" ht="12.75" customHeight="1">
      <c r="A28" s="38"/>
      <c r="B28" s="38"/>
      <c r="C28" s="38"/>
      <c r="D28" s="38"/>
      <c r="E28" s="38"/>
      <c r="F28" s="130"/>
      <c r="G28" s="31"/>
    </row>
    <row r="29" spans="1:7" s="42" customFormat="1" ht="12.75" customHeight="1">
      <c r="A29" s="38"/>
      <c r="B29" s="38"/>
      <c r="C29" s="38"/>
      <c r="D29" s="38"/>
      <c r="E29" s="38"/>
      <c r="F29" s="38"/>
      <c r="G29" s="31"/>
    </row>
    <row r="30" spans="1:7" s="42" customFormat="1" ht="12.75" customHeight="1">
      <c r="A30" s="38"/>
      <c r="B30" s="38"/>
      <c r="C30" s="38"/>
      <c r="D30" s="38"/>
      <c r="E30" s="38"/>
      <c r="F30" s="38"/>
      <c r="G30" s="31"/>
    </row>
    <row r="31" s="42" customFormat="1" ht="12.75" customHeight="1">
      <c r="B31" s="43"/>
    </row>
    <row r="32" s="42" customFormat="1" ht="12.75" customHeight="1">
      <c r="B32" s="43"/>
    </row>
    <row r="33" s="42" customFormat="1" ht="12.75" customHeight="1">
      <c r="B33" s="43"/>
    </row>
    <row r="34" s="42" customFormat="1" ht="12.75" customHeight="1">
      <c r="B34" s="43"/>
    </row>
  </sheetData>
  <sheetProtection/>
  <mergeCells count="7">
    <mergeCell ref="C17:G17"/>
    <mergeCell ref="B5:B6"/>
    <mergeCell ref="A5:A6"/>
    <mergeCell ref="H5:H6"/>
    <mergeCell ref="B17:B19"/>
    <mergeCell ref="H17:H19"/>
    <mergeCell ref="A17:A19"/>
  </mergeCells>
  <printOptions/>
  <pageMargins left="0.76" right="0.44" top="0.57" bottom="0.7" header="0.5118110236220472" footer="0.2"/>
  <pageSetup horizontalDpi="600" verticalDpi="600" orientation="landscape" paperSize="9" r:id="rId1"/>
  <headerFooter alignWithMargins="0">
    <oddFooter>&amp;C2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48"/>
  <sheetViews>
    <sheetView zoomScalePageLayoutView="0" workbookViewId="0" topLeftCell="A1">
      <selection activeCell="D19" sqref="D19"/>
    </sheetView>
  </sheetViews>
  <sheetFormatPr defaultColWidth="9.00390625" defaultRowHeight="12.75" customHeight="1"/>
  <cols>
    <col min="1" max="1" width="25.75390625" style="1" customWidth="1"/>
    <col min="2" max="2" width="12.75390625" style="5" customWidth="1"/>
    <col min="3" max="7" width="12.75390625" style="1" customWidth="1"/>
    <col min="8" max="8" width="7.625" style="1" hidden="1" customWidth="1"/>
    <col min="9" max="16384" width="9.125" style="1" customWidth="1"/>
  </cols>
  <sheetData>
    <row r="1" s="20" customFormat="1" ht="18" customHeight="1">
      <c r="A1" s="20" t="s">
        <v>59</v>
      </c>
    </row>
    <row r="2" ht="18" customHeight="1" thickBot="1">
      <c r="A2" s="21" t="s">
        <v>72</v>
      </c>
    </row>
    <row r="3" spans="1:7" s="5" customFormat="1" ht="18" customHeight="1">
      <c r="A3" s="14" t="s">
        <v>64</v>
      </c>
      <c r="B3" s="15" t="s">
        <v>52</v>
      </c>
      <c r="C3" s="15" t="s">
        <v>1</v>
      </c>
      <c r="D3" s="15" t="s">
        <v>14</v>
      </c>
      <c r="E3" s="15" t="s">
        <v>16</v>
      </c>
      <c r="F3" s="15" t="s">
        <v>2</v>
      </c>
      <c r="G3" s="15" t="s">
        <v>18</v>
      </c>
    </row>
    <row r="4" spans="1:7" s="5" customFormat="1" ht="18" customHeight="1">
      <c r="A4" s="5" t="s">
        <v>65</v>
      </c>
      <c r="B4" s="13"/>
      <c r="C4" s="13" t="s">
        <v>58</v>
      </c>
      <c r="D4" s="13" t="s">
        <v>15</v>
      </c>
      <c r="E4" s="13" t="s">
        <v>17</v>
      </c>
      <c r="F4" s="13" t="s">
        <v>5</v>
      </c>
      <c r="G4" s="13" t="s">
        <v>68</v>
      </c>
    </row>
    <row r="5" spans="1:7" s="5" customFormat="1" ht="18" customHeight="1" thickBot="1">
      <c r="A5" s="16" t="s">
        <v>66</v>
      </c>
      <c r="B5" s="17"/>
      <c r="C5" s="17"/>
      <c r="D5" s="17"/>
      <c r="E5" s="17"/>
      <c r="F5" s="17"/>
      <c r="G5" s="17"/>
    </row>
    <row r="6" spans="1:7" s="5" customFormat="1" ht="18" customHeight="1" thickBot="1">
      <c r="A6" s="18" t="s">
        <v>67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</row>
    <row r="8" spans="1:8" ht="12.75" customHeight="1">
      <c r="A8" s="1" t="s">
        <v>8</v>
      </c>
      <c r="B8" s="10">
        <v>3283</v>
      </c>
      <c r="C8" s="7">
        <v>332</v>
      </c>
      <c r="D8" s="7">
        <v>604</v>
      </c>
      <c r="E8" s="7">
        <v>2347</v>
      </c>
      <c r="F8" s="7">
        <v>0</v>
      </c>
      <c r="G8" s="7">
        <v>0</v>
      </c>
      <c r="H8" s="2">
        <f aca="true" t="shared" si="0" ref="H8:H13">B8/B$13*100</f>
        <v>3.485508015712921</v>
      </c>
    </row>
    <row r="9" spans="1:8" ht="12.75" customHeight="1">
      <c r="A9" s="1" t="s">
        <v>9</v>
      </c>
      <c r="B9" s="10">
        <v>8793</v>
      </c>
      <c r="C9" s="7">
        <v>607</v>
      </c>
      <c r="D9" s="7">
        <v>7017</v>
      </c>
      <c r="E9" s="7">
        <v>1169</v>
      </c>
      <c r="F9" s="7">
        <v>0</v>
      </c>
      <c r="G9" s="7">
        <v>0</v>
      </c>
      <c r="H9" s="2">
        <f t="shared" si="0"/>
        <v>9.335385922072408</v>
      </c>
    </row>
    <row r="10" spans="1:8" ht="12.75" customHeight="1">
      <c r="A10" s="1" t="s">
        <v>10</v>
      </c>
      <c r="B10" s="10">
        <v>69149</v>
      </c>
      <c r="C10" s="7">
        <v>219</v>
      </c>
      <c r="D10" s="7">
        <v>62534</v>
      </c>
      <c r="E10" s="7">
        <v>6044</v>
      </c>
      <c r="F10" s="7">
        <v>352</v>
      </c>
      <c r="G10" s="7">
        <v>0</v>
      </c>
      <c r="H10" s="2">
        <f t="shared" si="0"/>
        <v>73.41437519906572</v>
      </c>
    </row>
    <row r="11" spans="1:8" ht="12.75" customHeight="1">
      <c r="A11" s="1" t="s">
        <v>11</v>
      </c>
      <c r="B11" s="10">
        <v>6261</v>
      </c>
      <c r="C11" s="7">
        <v>1</v>
      </c>
      <c r="D11" s="7">
        <v>2478</v>
      </c>
      <c r="E11" s="7">
        <v>1890</v>
      </c>
      <c r="F11" s="7">
        <v>1892</v>
      </c>
      <c r="G11" s="7">
        <v>0</v>
      </c>
      <c r="H11" s="2">
        <f t="shared" si="0"/>
        <v>6.647202463106487</v>
      </c>
    </row>
    <row r="12" spans="1:8" ht="12.75" customHeight="1">
      <c r="A12" s="1" t="s">
        <v>12</v>
      </c>
      <c r="B12" s="10">
        <v>6704</v>
      </c>
      <c r="C12" s="7">
        <v>1</v>
      </c>
      <c r="D12" s="7">
        <v>2263</v>
      </c>
      <c r="E12" s="7">
        <v>1214</v>
      </c>
      <c r="F12" s="7">
        <v>3218</v>
      </c>
      <c r="G12" s="7">
        <v>8</v>
      </c>
      <c r="H12" s="2">
        <f t="shared" si="0"/>
        <v>7.117528400042468</v>
      </c>
    </row>
    <row r="13" spans="1:8" s="5" customFormat="1" ht="12.75" customHeight="1">
      <c r="A13" s="5" t="s">
        <v>13</v>
      </c>
      <c r="B13" s="10">
        <f aca="true" t="shared" si="1" ref="B13:G13">SUM(B8:B12)</f>
        <v>94190</v>
      </c>
      <c r="C13" s="10">
        <f t="shared" si="1"/>
        <v>1160</v>
      </c>
      <c r="D13" s="10">
        <f t="shared" si="1"/>
        <v>74896</v>
      </c>
      <c r="E13" s="10">
        <f t="shared" si="1"/>
        <v>12664</v>
      </c>
      <c r="F13" s="10">
        <f t="shared" si="1"/>
        <v>5462</v>
      </c>
      <c r="G13" s="10">
        <f t="shared" si="1"/>
        <v>8</v>
      </c>
      <c r="H13" s="6">
        <f t="shared" si="0"/>
        <v>100</v>
      </c>
    </row>
    <row r="14" spans="2:7" ht="12.75" customHeight="1" hidden="1">
      <c r="B14" s="6">
        <f>SUM(C14:G14)</f>
        <v>99.99999999999999</v>
      </c>
      <c r="C14" s="2">
        <f>C13/$B$13*100</f>
        <v>1.2315532434441023</v>
      </c>
      <c r="D14" s="2">
        <f>D13/$B$13*100</f>
        <v>79.5158721732668</v>
      </c>
      <c r="E14" s="2">
        <f>E13/$B$13*100</f>
        <v>13.44516403015182</v>
      </c>
      <c r="F14" s="2">
        <f>F13/$B$13*100</f>
        <v>5.798917082492833</v>
      </c>
      <c r="G14" s="2">
        <f>G13/$B$13*100</f>
        <v>0.008493470644442084</v>
      </c>
    </row>
    <row r="15" spans="1:7" ht="12.75" customHeight="1" thickBot="1">
      <c r="A15" s="22"/>
      <c r="B15" s="16"/>
      <c r="C15" s="22"/>
      <c r="D15" s="22"/>
      <c r="E15" s="22"/>
      <c r="F15" s="22"/>
      <c r="G15" s="22"/>
    </row>
    <row r="16" s="3" customFormat="1" ht="12.75" customHeight="1">
      <c r="B16" s="9"/>
    </row>
    <row r="17" spans="2:7" s="3" customFormat="1" ht="12.75" customHeight="1">
      <c r="B17" s="11"/>
      <c r="C17" s="8"/>
      <c r="D17" s="8"/>
      <c r="E17" s="8"/>
      <c r="F17" s="8"/>
      <c r="G17" s="8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3" customFormat="1" ht="12.75" customHeight="1">
      <c r="B25" s="9"/>
    </row>
    <row r="26" s="9" customFormat="1" ht="12.75" customHeight="1"/>
    <row r="27" s="9" customFormat="1" ht="12.75" customHeight="1"/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="3" customFormat="1" ht="12.75" customHeight="1">
      <c r="B34" s="9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pans="2:7" s="3" customFormat="1" ht="12.75" customHeight="1">
      <c r="B40" s="12"/>
      <c r="C40" s="4"/>
      <c r="D40" s="4"/>
      <c r="E40" s="4"/>
      <c r="F40" s="4"/>
      <c r="G40" s="4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  <row r="48" s="3" customFormat="1" ht="12.75" customHeight="1">
      <c r="B48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H47"/>
  <sheetViews>
    <sheetView zoomScalePageLayoutView="0" workbookViewId="0" topLeftCell="A1">
      <selection activeCell="A1" sqref="A1:IV15"/>
    </sheetView>
  </sheetViews>
  <sheetFormatPr defaultColWidth="9.00390625" defaultRowHeight="12.75" customHeight="1"/>
  <cols>
    <col min="1" max="1" width="30.75390625" style="1" customWidth="1"/>
    <col min="2" max="2" width="13.75390625" style="5" customWidth="1"/>
    <col min="3" max="7" width="13.75390625" style="1" customWidth="1"/>
    <col min="8" max="8" width="7.625" style="1" customWidth="1"/>
    <col min="9" max="16384" width="9.125" style="1" customWidth="1"/>
  </cols>
  <sheetData>
    <row r="1" s="20" customFormat="1" ht="18" customHeight="1">
      <c r="A1" s="20" t="s">
        <v>60</v>
      </c>
    </row>
    <row r="2" ht="18" customHeight="1" thickBot="1">
      <c r="A2" s="21" t="s">
        <v>71</v>
      </c>
    </row>
    <row r="3" spans="1:7" s="5" customFormat="1" ht="18" customHeight="1">
      <c r="A3" s="14"/>
      <c r="B3" s="15"/>
      <c r="C3" s="15"/>
      <c r="D3" s="15"/>
      <c r="E3" s="15"/>
      <c r="F3" s="15"/>
      <c r="G3" s="15"/>
    </row>
    <row r="4" spans="1:7" s="5" customFormat="1" ht="18" customHeight="1">
      <c r="A4" s="25" t="s">
        <v>56</v>
      </c>
      <c r="B4" s="13" t="s">
        <v>70</v>
      </c>
      <c r="C4" s="13" t="s">
        <v>1</v>
      </c>
      <c r="D4" s="13" t="s">
        <v>14</v>
      </c>
      <c r="E4" s="13" t="s">
        <v>55</v>
      </c>
      <c r="F4" s="13" t="s">
        <v>53</v>
      </c>
      <c r="G4" s="13" t="s">
        <v>18</v>
      </c>
    </row>
    <row r="5" spans="1:7" s="9" customFormat="1" ht="18" customHeight="1">
      <c r="A5" s="26" t="s">
        <v>57</v>
      </c>
      <c r="B5" s="24"/>
      <c r="C5" s="24" t="s">
        <v>4</v>
      </c>
      <c r="D5" s="24" t="s">
        <v>15</v>
      </c>
      <c r="E5" s="24" t="s">
        <v>17</v>
      </c>
      <c r="F5" s="24" t="s">
        <v>5</v>
      </c>
      <c r="G5" s="24" t="s">
        <v>19</v>
      </c>
    </row>
    <row r="6" spans="1:7" s="5" customFormat="1" ht="18" customHeight="1" thickBot="1">
      <c r="A6" s="27" t="s">
        <v>51</v>
      </c>
      <c r="B6" s="23"/>
      <c r="C6" s="23"/>
      <c r="D6" s="23"/>
      <c r="E6" s="23"/>
      <c r="F6" s="23"/>
      <c r="G6" s="23"/>
    </row>
    <row r="7" spans="1:7" ht="12.75" customHeight="1" thickBot="1">
      <c r="A7" s="18" t="s">
        <v>69</v>
      </c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</row>
    <row r="8" spans="2:8" ht="12.75" customHeight="1">
      <c r="B8" s="10"/>
      <c r="C8" s="7"/>
      <c r="D8" s="7"/>
      <c r="E8" s="7"/>
      <c r="F8" s="7"/>
      <c r="G8" s="7"/>
      <c r="H8" s="2"/>
    </row>
    <row r="9" spans="1:8" ht="12.75" customHeight="1">
      <c r="A9" s="1" t="s">
        <v>8</v>
      </c>
      <c r="B9" s="7">
        <v>2508.7</v>
      </c>
      <c r="C9" s="7">
        <v>6.5</v>
      </c>
      <c r="D9" s="7">
        <v>222.5</v>
      </c>
      <c r="E9" s="7">
        <v>2279.7</v>
      </c>
      <c r="F9" s="7">
        <v>0</v>
      </c>
      <c r="G9" s="7">
        <v>0</v>
      </c>
      <c r="H9" s="2"/>
    </row>
    <row r="10" spans="1:8" ht="12.75" customHeight="1">
      <c r="A10" s="1" t="s">
        <v>9</v>
      </c>
      <c r="B10" s="7">
        <v>12716.2</v>
      </c>
      <c r="C10" s="7">
        <v>117.8</v>
      </c>
      <c r="D10" s="7">
        <v>11678.6</v>
      </c>
      <c r="E10" s="7">
        <v>919.8</v>
      </c>
      <c r="F10" s="7">
        <v>0</v>
      </c>
      <c r="G10" s="7">
        <v>0</v>
      </c>
      <c r="H10" s="2"/>
    </row>
    <row r="11" spans="1:8" ht="12.75" customHeight="1">
      <c r="A11" s="1" t="s">
        <v>10</v>
      </c>
      <c r="B11" s="7">
        <v>28275</v>
      </c>
      <c r="C11" s="7">
        <v>205.3</v>
      </c>
      <c r="D11" s="7">
        <v>4826.6</v>
      </c>
      <c r="E11" s="7">
        <v>16092.2</v>
      </c>
      <c r="F11" s="7">
        <v>7150.9</v>
      </c>
      <c r="G11" s="7">
        <v>0</v>
      </c>
      <c r="H11" s="2"/>
    </row>
    <row r="12" spans="1:8" ht="12.75" customHeight="1">
      <c r="A12" s="1" t="s">
        <v>11</v>
      </c>
      <c r="B12" s="7">
        <v>147415.1</v>
      </c>
      <c r="C12" s="7">
        <v>129</v>
      </c>
      <c r="D12" s="7">
        <v>29003.2</v>
      </c>
      <c r="E12" s="7">
        <v>51079.2</v>
      </c>
      <c r="F12" s="7">
        <v>67203.7</v>
      </c>
      <c r="G12" s="7">
        <v>0</v>
      </c>
      <c r="H12" s="2"/>
    </row>
    <row r="13" spans="1:7" ht="12.75" customHeight="1">
      <c r="A13" s="1" t="s">
        <v>12</v>
      </c>
      <c r="B13" s="2">
        <v>403700.5</v>
      </c>
      <c r="C13" s="2">
        <v>0</v>
      </c>
      <c r="D13" s="2">
        <v>495.6</v>
      </c>
      <c r="E13" s="2">
        <v>60640.7</v>
      </c>
      <c r="F13" s="2">
        <v>317197.5</v>
      </c>
      <c r="G13" s="2">
        <v>25366.7</v>
      </c>
    </row>
    <row r="14" spans="1:7" s="9" customFormat="1" ht="12.75" customHeight="1">
      <c r="A14" s="9" t="s">
        <v>13</v>
      </c>
      <c r="B14" s="9">
        <v>594615.5</v>
      </c>
      <c r="C14" s="9">
        <v>458.6</v>
      </c>
      <c r="D14" s="9">
        <v>46226.5</v>
      </c>
      <c r="E14" s="9">
        <v>131011.6</v>
      </c>
      <c r="F14" s="9">
        <v>391552.1</v>
      </c>
      <c r="G14" s="9">
        <v>25366.7</v>
      </c>
    </row>
    <row r="15" spans="1:7" s="3" customFormat="1" ht="12.75" customHeight="1" thickBot="1">
      <c r="A15" s="22"/>
      <c r="B15" s="16"/>
      <c r="C15" s="22"/>
      <c r="D15" s="22"/>
      <c r="E15" s="22"/>
      <c r="F15" s="22"/>
      <c r="G15" s="22"/>
    </row>
    <row r="16" spans="2:7" s="3" customFormat="1" ht="12.75" customHeight="1">
      <c r="B16" s="11"/>
      <c r="C16" s="8"/>
      <c r="D16" s="8"/>
      <c r="E16" s="8"/>
      <c r="F16" s="8"/>
      <c r="G16" s="8"/>
    </row>
    <row r="17" s="3" customFormat="1" ht="12.75" customHeight="1">
      <c r="B17" s="9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9" customFormat="1" ht="12.75" customHeight="1"/>
    <row r="26" s="9" customFormat="1" ht="12.75" customHeight="1"/>
    <row r="27" s="3" customFormat="1" ht="12.75" customHeight="1">
      <c r="B27" s="9"/>
    </row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pans="2:7" s="3" customFormat="1" ht="12.75" customHeight="1">
      <c r="B34" s="12"/>
      <c r="C34" s="4"/>
      <c r="D34" s="4"/>
      <c r="E34" s="4"/>
      <c r="F34" s="4"/>
      <c r="G34" s="4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="3" customFormat="1" ht="12.75" customHeight="1">
      <c r="B40" s="9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N29"/>
  <sheetViews>
    <sheetView zoomScalePageLayoutView="0" workbookViewId="0" topLeftCell="A1">
      <selection activeCell="O11" sqref="O11"/>
    </sheetView>
  </sheetViews>
  <sheetFormatPr defaultColWidth="9.00390625" defaultRowHeight="12.75" customHeight="1"/>
  <cols>
    <col min="1" max="1" width="16.25390625" style="30" customWidth="1"/>
    <col min="2" max="2" width="12.375" style="29" customWidth="1"/>
    <col min="3" max="7" width="15.75390625" style="30" customWidth="1"/>
    <col min="8" max="8" width="7.625" style="30" hidden="1" customWidth="1"/>
    <col min="9" max="9" width="20.375" style="30" customWidth="1"/>
    <col min="10" max="16384" width="9.125" style="30" customWidth="1"/>
  </cols>
  <sheetData>
    <row r="1" spans="1:9" s="44" customFormat="1" ht="18" customHeight="1">
      <c r="A1" s="79" t="s">
        <v>172</v>
      </c>
      <c r="B1" s="44" t="s">
        <v>285</v>
      </c>
      <c r="C1" s="90"/>
      <c r="D1" s="90"/>
      <c r="E1" s="72" t="s">
        <v>225</v>
      </c>
      <c r="G1" s="96"/>
      <c r="H1" s="72"/>
      <c r="I1" s="72"/>
    </row>
    <row r="2" spans="1:9" ht="15" customHeight="1">
      <c r="A2" s="57" t="s">
        <v>116</v>
      </c>
      <c r="B2" s="44" t="s">
        <v>226</v>
      </c>
      <c r="C2" s="32"/>
      <c r="D2" s="32"/>
      <c r="E2" s="72" t="s">
        <v>251</v>
      </c>
      <c r="F2" s="72"/>
      <c r="G2" s="73"/>
      <c r="H2" s="73"/>
      <c r="I2" s="73"/>
    </row>
    <row r="3" spans="1:9" ht="9.75" customHeight="1">
      <c r="A3" s="205" t="s">
        <v>133</v>
      </c>
      <c r="B3" s="50"/>
      <c r="C3" s="50"/>
      <c r="D3" s="50"/>
      <c r="F3" s="50"/>
      <c r="G3" s="50"/>
      <c r="I3" s="147" t="s">
        <v>117</v>
      </c>
    </row>
    <row r="4" spans="1:9" s="29" customFormat="1" ht="15" customHeight="1">
      <c r="A4" s="229" t="s">
        <v>188</v>
      </c>
      <c r="B4" s="229" t="s">
        <v>114</v>
      </c>
      <c r="C4" s="240" t="s">
        <v>115</v>
      </c>
      <c r="D4" s="241"/>
      <c r="E4" s="241"/>
      <c r="F4" s="241"/>
      <c r="G4" s="242"/>
      <c r="I4" s="243" t="s">
        <v>113</v>
      </c>
    </row>
    <row r="5" spans="1:9" s="43" customFormat="1" ht="26.25" customHeight="1">
      <c r="A5" s="230"/>
      <c r="B5" s="235"/>
      <c r="C5" s="104" t="s">
        <v>224</v>
      </c>
      <c r="D5" s="104" t="s">
        <v>180</v>
      </c>
      <c r="E5" s="104" t="s">
        <v>181</v>
      </c>
      <c r="F5" s="104" t="s">
        <v>182</v>
      </c>
      <c r="G5" s="104" t="s">
        <v>183</v>
      </c>
      <c r="I5" s="244"/>
    </row>
    <row r="6" spans="1:9" s="29" customFormat="1" ht="24.75" customHeight="1">
      <c r="A6" s="236"/>
      <c r="B6" s="239"/>
      <c r="C6" s="105" t="s">
        <v>112</v>
      </c>
      <c r="D6" s="105" t="s">
        <v>110</v>
      </c>
      <c r="E6" s="105" t="s">
        <v>111</v>
      </c>
      <c r="F6" s="105" t="s">
        <v>108</v>
      </c>
      <c r="G6" s="105" t="s">
        <v>109</v>
      </c>
      <c r="I6" s="245"/>
    </row>
    <row r="7" spans="1:9" ht="10.5" customHeight="1">
      <c r="A7" s="163" t="s">
        <v>54</v>
      </c>
      <c r="B7" s="164">
        <v>1</v>
      </c>
      <c r="C7" s="164">
        <v>2</v>
      </c>
      <c r="D7" s="164">
        <v>3</v>
      </c>
      <c r="E7" s="164">
        <v>4</v>
      </c>
      <c r="F7" s="164">
        <v>5</v>
      </c>
      <c r="G7" s="164">
        <v>6</v>
      </c>
      <c r="H7" s="149"/>
      <c r="I7" s="163" t="s">
        <v>54</v>
      </c>
    </row>
    <row r="8" spans="1:9" ht="24" customHeight="1">
      <c r="A8" s="136" t="s">
        <v>205</v>
      </c>
      <c r="B8" s="183">
        <v>12019</v>
      </c>
      <c r="C8" s="183">
        <v>1493</v>
      </c>
      <c r="D8" s="183">
        <v>708</v>
      </c>
      <c r="E8" s="183">
        <v>7242</v>
      </c>
      <c r="F8" s="183">
        <v>2570</v>
      </c>
      <c r="G8" s="183">
        <v>6</v>
      </c>
      <c r="H8" s="165"/>
      <c r="I8" s="154" t="s">
        <v>84</v>
      </c>
    </row>
    <row r="9" spans="1:9" ht="24" customHeight="1">
      <c r="A9" s="137" t="s">
        <v>199</v>
      </c>
      <c r="B9" s="184">
        <v>49459</v>
      </c>
      <c r="C9" s="184">
        <v>1074</v>
      </c>
      <c r="D9" s="184">
        <v>2379</v>
      </c>
      <c r="E9" s="184">
        <v>32687</v>
      </c>
      <c r="F9" s="184">
        <v>13313</v>
      </c>
      <c r="G9" s="184">
        <v>6</v>
      </c>
      <c r="H9" s="155"/>
      <c r="I9" s="156" t="s">
        <v>104</v>
      </c>
    </row>
    <row r="10" spans="1:9" ht="24" customHeight="1">
      <c r="A10" s="137" t="s">
        <v>200</v>
      </c>
      <c r="B10" s="184">
        <v>95488</v>
      </c>
      <c r="C10" s="184">
        <v>1240</v>
      </c>
      <c r="D10" s="184">
        <v>2834</v>
      </c>
      <c r="E10" s="184">
        <v>56665</v>
      </c>
      <c r="F10" s="184">
        <v>34701</v>
      </c>
      <c r="G10" s="184">
        <v>48</v>
      </c>
      <c r="H10" s="155"/>
      <c r="I10" s="156" t="s">
        <v>105</v>
      </c>
    </row>
    <row r="11" spans="1:9" ht="24" customHeight="1">
      <c r="A11" s="137" t="s">
        <v>201</v>
      </c>
      <c r="B11" s="184">
        <v>77290</v>
      </c>
      <c r="C11" s="184">
        <v>792</v>
      </c>
      <c r="D11" s="184">
        <v>1853</v>
      </c>
      <c r="E11" s="184">
        <v>30957</v>
      </c>
      <c r="F11" s="184">
        <v>42764</v>
      </c>
      <c r="G11" s="184">
        <v>924</v>
      </c>
      <c r="H11" s="155"/>
      <c r="I11" s="156" t="s">
        <v>106</v>
      </c>
    </row>
    <row r="12" spans="1:9" ht="18" customHeight="1">
      <c r="A12" s="157" t="s">
        <v>126</v>
      </c>
      <c r="B12" s="190">
        <v>234256</v>
      </c>
      <c r="C12" s="190">
        <v>4599</v>
      </c>
      <c r="D12" s="190">
        <v>7774</v>
      </c>
      <c r="E12" s="190">
        <v>127551</v>
      </c>
      <c r="F12" s="190">
        <v>93348</v>
      </c>
      <c r="G12" s="190">
        <v>984</v>
      </c>
      <c r="H12" s="155"/>
      <c r="I12" s="158" t="s">
        <v>13</v>
      </c>
    </row>
    <row r="13" spans="1:9" ht="36" customHeight="1">
      <c r="A13" s="162" t="s">
        <v>189</v>
      </c>
      <c r="B13" s="180">
        <v>10228</v>
      </c>
      <c r="C13" s="180">
        <v>293</v>
      </c>
      <c r="D13" s="180">
        <v>148</v>
      </c>
      <c r="E13" s="180">
        <v>4657</v>
      </c>
      <c r="F13" s="180">
        <v>5028</v>
      </c>
      <c r="G13" s="180">
        <v>102</v>
      </c>
      <c r="H13" s="159"/>
      <c r="I13" s="160" t="s">
        <v>107</v>
      </c>
    </row>
    <row r="14" spans="1:7" s="43" customFormat="1" ht="8.25" customHeight="1">
      <c r="A14" s="45"/>
      <c r="B14" s="38"/>
      <c r="C14" s="38"/>
      <c r="D14" s="38"/>
      <c r="E14" s="38"/>
      <c r="F14" s="38"/>
      <c r="G14" s="38"/>
    </row>
    <row r="15" spans="1:9" s="42" customFormat="1" ht="18" customHeight="1">
      <c r="A15" s="44" t="s">
        <v>173</v>
      </c>
      <c r="B15" s="44" t="s">
        <v>252</v>
      </c>
      <c r="C15" s="44"/>
      <c r="D15" s="44"/>
      <c r="E15" s="72" t="s">
        <v>228</v>
      </c>
      <c r="G15" s="73"/>
      <c r="H15" s="97"/>
      <c r="I15" s="97"/>
    </row>
    <row r="16" spans="1:9" s="42" customFormat="1" ht="15.75">
      <c r="A16" s="44" t="s">
        <v>90</v>
      </c>
      <c r="B16" s="44" t="s">
        <v>227</v>
      </c>
      <c r="C16" s="44"/>
      <c r="D16" s="44"/>
      <c r="E16" s="72" t="s">
        <v>253</v>
      </c>
      <c r="G16" s="72"/>
      <c r="H16" s="97"/>
      <c r="I16" s="97"/>
    </row>
    <row r="17" spans="1:9" s="42" customFormat="1" ht="10.5" customHeight="1">
      <c r="A17" s="82" t="s">
        <v>198</v>
      </c>
      <c r="B17" s="30"/>
      <c r="C17" s="30"/>
      <c r="D17" s="30"/>
      <c r="E17" s="30"/>
      <c r="F17" s="30"/>
      <c r="G17" s="30"/>
      <c r="I17" s="135" t="s">
        <v>277</v>
      </c>
    </row>
    <row r="18" spans="1:14" s="42" customFormat="1" ht="24.75" customHeight="1">
      <c r="A18" s="229" t="s">
        <v>188</v>
      </c>
      <c r="B18" s="229" t="s">
        <v>114</v>
      </c>
      <c r="C18" s="104" t="s">
        <v>224</v>
      </c>
      <c r="D18" s="104" t="s">
        <v>180</v>
      </c>
      <c r="E18" s="104" t="s">
        <v>181</v>
      </c>
      <c r="F18" s="104" t="s">
        <v>182</v>
      </c>
      <c r="G18" s="104" t="s">
        <v>183</v>
      </c>
      <c r="H18" s="98"/>
      <c r="I18" s="228" t="s">
        <v>113</v>
      </c>
      <c r="J18" s="38"/>
      <c r="K18" s="38"/>
      <c r="L18" s="38"/>
      <c r="M18" s="38"/>
      <c r="N18" s="38"/>
    </row>
    <row r="19" spans="1:14" s="42" customFormat="1" ht="24" customHeight="1">
      <c r="A19" s="236"/>
      <c r="B19" s="230"/>
      <c r="C19" s="106" t="s">
        <v>112</v>
      </c>
      <c r="D19" s="105" t="s">
        <v>110</v>
      </c>
      <c r="E19" s="105" t="s">
        <v>111</v>
      </c>
      <c r="F19" s="105" t="s">
        <v>108</v>
      </c>
      <c r="G19" s="105" t="s">
        <v>109</v>
      </c>
      <c r="H19" s="98"/>
      <c r="I19" s="228"/>
      <c r="J19" s="38"/>
      <c r="K19" s="38"/>
      <c r="L19" s="38"/>
      <c r="M19" s="38"/>
      <c r="N19" s="38"/>
    </row>
    <row r="20" spans="1:14" s="42" customFormat="1" ht="10.5" customHeight="1">
      <c r="A20" s="150" t="s">
        <v>7</v>
      </c>
      <c r="B20" s="148">
        <v>1</v>
      </c>
      <c r="C20" s="150">
        <v>2</v>
      </c>
      <c r="D20" s="150">
        <v>3</v>
      </c>
      <c r="E20" s="150">
        <v>4</v>
      </c>
      <c r="F20" s="150">
        <v>5</v>
      </c>
      <c r="G20" s="150">
        <v>6</v>
      </c>
      <c r="H20" s="151"/>
      <c r="I20" s="150" t="s">
        <v>7</v>
      </c>
      <c r="J20" s="38"/>
      <c r="K20" s="38"/>
      <c r="L20" s="38"/>
      <c r="M20" s="38"/>
      <c r="N20" s="38"/>
    </row>
    <row r="21" spans="1:14" s="42" customFormat="1" ht="24" customHeight="1">
      <c r="A21" s="137" t="s">
        <v>205</v>
      </c>
      <c r="B21" s="182">
        <v>6.722</v>
      </c>
      <c r="C21" s="182">
        <v>6.012</v>
      </c>
      <c r="D21" s="182">
        <v>6.064</v>
      </c>
      <c r="E21" s="182">
        <v>7.208</v>
      </c>
      <c r="F21" s="182">
        <v>5.953</v>
      </c>
      <c r="G21" s="182">
        <v>2.583</v>
      </c>
      <c r="H21" s="60"/>
      <c r="I21" s="156" t="s">
        <v>84</v>
      </c>
      <c r="J21" s="38"/>
      <c r="K21" s="38"/>
      <c r="L21" s="38"/>
      <c r="M21" s="38"/>
      <c r="N21" s="38"/>
    </row>
    <row r="22" spans="1:14" s="42" customFormat="1" ht="24" customHeight="1">
      <c r="A22" s="137" t="s">
        <v>199</v>
      </c>
      <c r="B22" s="181">
        <v>13.957</v>
      </c>
      <c r="C22" s="181">
        <v>10.656</v>
      </c>
      <c r="D22" s="181">
        <v>13.658</v>
      </c>
      <c r="E22" s="181">
        <v>14.618</v>
      </c>
      <c r="F22" s="181">
        <v>12.652</v>
      </c>
      <c r="G22" s="181">
        <v>16.667</v>
      </c>
      <c r="H22" s="60"/>
      <c r="I22" s="156" t="s">
        <v>104</v>
      </c>
      <c r="J22" s="38"/>
      <c r="K22" s="38"/>
      <c r="L22" s="38"/>
      <c r="M22" s="38"/>
      <c r="N22" s="38"/>
    </row>
    <row r="23" spans="1:9" s="42" customFormat="1" ht="24" customHeight="1">
      <c r="A23" s="137" t="s">
        <v>200</v>
      </c>
      <c r="B23" s="181">
        <v>26.334</v>
      </c>
      <c r="C23" s="181">
        <v>20.484</v>
      </c>
      <c r="D23" s="181">
        <v>26.881</v>
      </c>
      <c r="E23" s="181">
        <v>27.282</v>
      </c>
      <c r="F23" s="181">
        <v>24.914</v>
      </c>
      <c r="G23" s="181">
        <v>42.41</v>
      </c>
      <c r="H23" s="60"/>
      <c r="I23" s="156" t="s">
        <v>105</v>
      </c>
    </row>
    <row r="24" spans="1:9" s="42" customFormat="1" ht="24" customHeight="1">
      <c r="A24" s="137" t="s">
        <v>201</v>
      </c>
      <c r="B24" s="181">
        <v>88.398</v>
      </c>
      <c r="C24" s="181">
        <v>52.615</v>
      </c>
      <c r="D24" s="181">
        <v>53.222</v>
      </c>
      <c r="E24" s="181">
        <v>55.677</v>
      </c>
      <c r="F24" s="181">
        <v>106.918</v>
      </c>
      <c r="G24" s="181">
        <v>429.11</v>
      </c>
      <c r="H24" s="64">
        <v>0</v>
      </c>
      <c r="I24" s="156" t="s">
        <v>106</v>
      </c>
    </row>
    <row r="25" spans="1:9" s="42" customFormat="1" ht="17.25" customHeight="1">
      <c r="A25" s="139" t="s">
        <v>126</v>
      </c>
      <c r="B25" s="188">
        <v>43.191</v>
      </c>
      <c r="C25" s="188">
        <v>19.024</v>
      </c>
      <c r="D25" s="188">
        <v>27.218</v>
      </c>
      <c r="E25" s="188">
        <v>29.789</v>
      </c>
      <c r="F25" s="188">
        <v>60.21</v>
      </c>
      <c r="G25" s="188">
        <v>405.163</v>
      </c>
      <c r="H25" s="83">
        <v>120</v>
      </c>
      <c r="I25" s="161" t="s">
        <v>13</v>
      </c>
    </row>
    <row r="26" spans="2:8" ht="12.75" customHeight="1">
      <c r="B26" s="31"/>
      <c r="C26" s="31"/>
      <c r="D26" s="31"/>
      <c r="E26" s="31"/>
      <c r="F26" s="31"/>
      <c r="G26" s="31"/>
      <c r="H26" s="31">
        <v>7516</v>
      </c>
    </row>
    <row r="27" spans="3:8" ht="12.75" customHeight="1">
      <c r="C27" s="31"/>
      <c r="D27" s="31"/>
      <c r="E27" s="31"/>
      <c r="F27" s="31"/>
      <c r="G27" s="31"/>
      <c r="H27" s="31">
        <v>8579.1</v>
      </c>
    </row>
    <row r="28" spans="3:8" ht="12.75" customHeight="1">
      <c r="C28" s="31"/>
      <c r="D28" s="31"/>
      <c r="E28" s="31"/>
      <c r="F28" s="31"/>
      <c r="G28" s="31"/>
      <c r="H28" s="31">
        <v>0</v>
      </c>
    </row>
    <row r="29" spans="3:8" ht="12.75" customHeight="1">
      <c r="C29" s="31"/>
      <c r="D29" s="31"/>
      <c r="E29" s="31"/>
      <c r="F29" s="31"/>
      <c r="G29" s="31"/>
      <c r="H29" s="31">
        <v>0</v>
      </c>
    </row>
  </sheetData>
  <sheetProtection/>
  <mergeCells count="7">
    <mergeCell ref="C4:G4"/>
    <mergeCell ref="I4:I6"/>
    <mergeCell ref="B4:B6"/>
    <mergeCell ref="I18:I19"/>
    <mergeCell ref="B18:B19"/>
    <mergeCell ref="A4:A6"/>
    <mergeCell ref="A18:A19"/>
  </mergeCells>
  <printOptions/>
  <pageMargins left="0.86" right="0.5" top="0.7874015748031497" bottom="0.7874015748031497" header="0.5118110236220472" footer="0.5118110236220472"/>
  <pageSetup horizontalDpi="600" verticalDpi="600" orientation="landscape" paperSize="9" r:id="rId1"/>
  <headerFooter alignWithMargins="0">
    <oddFooter>&amp;C3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:G16"/>
  <sheetViews>
    <sheetView zoomScalePageLayoutView="0" workbookViewId="0" topLeftCell="A1">
      <selection activeCell="A1" sqref="A1:IV16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61</v>
      </c>
    </row>
    <row r="2" s="20" customFormat="1" ht="18" customHeight="1">
      <c r="A2" s="20" t="s">
        <v>73</v>
      </c>
    </row>
    <row r="3" ht="18" customHeight="1">
      <c r="A3" s="21" t="s">
        <v>74</v>
      </c>
    </row>
    <row r="4" spans="1:7" ht="18" customHeight="1" thickBot="1">
      <c r="A4" s="22"/>
      <c r="B4" s="22"/>
      <c r="C4" s="22"/>
      <c r="D4" s="22"/>
      <c r="E4" s="22"/>
      <c r="F4" s="22"/>
      <c r="G4" s="22"/>
    </row>
    <row r="5" spans="1:7" s="5" customFormat="1" ht="18" customHeight="1">
      <c r="A5" s="5" t="s">
        <v>0</v>
      </c>
      <c r="B5" s="13" t="s">
        <v>63</v>
      </c>
      <c r="C5" s="13" t="s">
        <v>1</v>
      </c>
      <c r="D5" s="13" t="s">
        <v>14</v>
      </c>
      <c r="E5" s="13" t="s">
        <v>16</v>
      </c>
      <c r="F5" s="13" t="s">
        <v>2</v>
      </c>
      <c r="G5" s="13" t="s">
        <v>18</v>
      </c>
    </row>
    <row r="6" spans="1:7" s="5" customFormat="1" ht="18" customHeight="1">
      <c r="A6" s="5" t="s">
        <v>3</v>
      </c>
      <c r="B6" s="13"/>
      <c r="C6" s="13" t="s">
        <v>4</v>
      </c>
      <c r="D6" s="13" t="s">
        <v>15</v>
      </c>
      <c r="E6" s="13" t="s">
        <v>17</v>
      </c>
      <c r="F6" s="13" t="s">
        <v>5</v>
      </c>
      <c r="G6" s="13" t="s">
        <v>19</v>
      </c>
    </row>
    <row r="7" spans="1:7" s="5" customFormat="1" ht="18" customHeight="1" thickBot="1">
      <c r="A7" s="16" t="s">
        <v>6</v>
      </c>
      <c r="B7" s="17"/>
      <c r="C7" s="17"/>
      <c r="D7" s="17"/>
      <c r="E7" s="17"/>
      <c r="F7" s="17"/>
      <c r="G7" s="17"/>
    </row>
    <row r="8" spans="1:7" s="5" customFormat="1" ht="18" customHeight="1" thickBot="1">
      <c r="A8" s="17" t="s">
        <v>7</v>
      </c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</row>
    <row r="10" spans="1:7" ht="12.75" customHeight="1">
      <c r="A10" s="1" t="s">
        <v>8</v>
      </c>
      <c r="B10" s="2">
        <v>1.1</v>
      </c>
      <c r="C10" s="2">
        <v>1.6</v>
      </c>
      <c r="D10" s="2">
        <v>2.1</v>
      </c>
      <c r="E10" s="2">
        <v>1</v>
      </c>
      <c r="F10" s="2">
        <v>0</v>
      </c>
      <c r="G10" s="2">
        <v>0</v>
      </c>
    </row>
    <row r="11" spans="1:7" ht="12.75" customHeight="1">
      <c r="A11" s="1" t="s">
        <v>9</v>
      </c>
      <c r="B11" s="2">
        <v>2.3</v>
      </c>
      <c r="C11" s="2">
        <v>4.9</v>
      </c>
      <c r="D11" s="2">
        <v>2.4</v>
      </c>
      <c r="E11" s="2">
        <v>1.3</v>
      </c>
      <c r="F11" s="2">
        <v>0</v>
      </c>
      <c r="G11" s="2">
        <v>0</v>
      </c>
    </row>
    <row r="12" spans="1:7" ht="12.75" customHeight="1">
      <c r="A12" s="1" t="s">
        <v>10</v>
      </c>
      <c r="B12" s="2">
        <v>12</v>
      </c>
      <c r="C12" s="2">
        <v>8.6</v>
      </c>
      <c r="D12" s="2">
        <v>8.1</v>
      </c>
      <c r="E12" s="2">
        <v>12.1</v>
      </c>
      <c r="F12" s="2">
        <v>18.1</v>
      </c>
      <c r="G12" s="2">
        <v>0</v>
      </c>
    </row>
    <row r="13" spans="1:7" ht="12.75" customHeight="1">
      <c r="A13" s="1" t="s">
        <v>11</v>
      </c>
      <c r="B13" s="2">
        <v>33.9</v>
      </c>
      <c r="C13" s="2">
        <v>32.3</v>
      </c>
      <c r="D13" s="2">
        <v>124.5</v>
      </c>
      <c r="E13" s="2">
        <v>27.8</v>
      </c>
      <c r="F13" s="2">
        <v>29.5</v>
      </c>
      <c r="G13" s="2">
        <v>0</v>
      </c>
    </row>
    <row r="14" spans="1:7" ht="12.75" customHeight="1">
      <c r="A14" s="1" t="s">
        <v>12</v>
      </c>
      <c r="B14" s="2">
        <v>91.6</v>
      </c>
      <c r="C14" s="2">
        <v>0</v>
      </c>
      <c r="D14" s="2">
        <v>31</v>
      </c>
      <c r="E14" s="2">
        <v>73.5</v>
      </c>
      <c r="F14" s="2">
        <v>89.2</v>
      </c>
      <c r="G14" s="2">
        <v>2306.1</v>
      </c>
    </row>
    <row r="15" spans="1:7" ht="12.75" customHeight="1">
      <c r="A15" s="1" t="s">
        <v>13</v>
      </c>
      <c r="B15" s="2">
        <v>31.4</v>
      </c>
      <c r="C15" s="2">
        <v>8.2</v>
      </c>
      <c r="D15" s="2">
        <v>8.1</v>
      </c>
      <c r="E15" s="2">
        <v>18.9</v>
      </c>
      <c r="F15" s="2">
        <v>62.8</v>
      </c>
      <c r="G15" s="2">
        <v>2306.1</v>
      </c>
    </row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/>
  <dimension ref="A1:K82"/>
  <sheetViews>
    <sheetView zoomScalePageLayoutView="0" workbookViewId="0" topLeftCell="A4">
      <selection activeCell="E21" sqref="E21"/>
    </sheetView>
  </sheetViews>
  <sheetFormatPr defaultColWidth="9.00390625" defaultRowHeight="12.75" customHeight="1"/>
  <cols>
    <col min="1" max="1" width="28.875" style="42" customWidth="1"/>
    <col min="2" max="2" width="13.125" style="30" customWidth="1"/>
    <col min="3" max="3" width="20.00390625" style="30" customWidth="1"/>
    <col min="4" max="4" width="14.875" style="30" customWidth="1"/>
    <col min="5" max="5" width="15.75390625" style="30" customWidth="1"/>
    <col min="6" max="6" width="16.625" style="30" customWidth="1"/>
    <col min="7" max="7" width="30.375" style="30" customWidth="1"/>
    <col min="8" max="16384" width="9.125" style="30" customWidth="1"/>
  </cols>
  <sheetData>
    <row r="1" spans="1:7" s="47" customFormat="1" ht="18" customHeight="1">
      <c r="A1" s="46" t="s">
        <v>174</v>
      </c>
      <c r="B1" s="46" t="s">
        <v>254</v>
      </c>
      <c r="C1" s="46"/>
      <c r="E1" s="93" t="s">
        <v>122</v>
      </c>
      <c r="F1" s="97"/>
      <c r="G1" s="97"/>
    </row>
    <row r="2" spans="1:7" s="42" customFormat="1" ht="15.75">
      <c r="A2" s="97"/>
      <c r="B2" s="46" t="s">
        <v>175</v>
      </c>
      <c r="C2" s="46"/>
      <c r="D2" s="47"/>
      <c r="E2" s="93" t="s">
        <v>238</v>
      </c>
      <c r="F2" s="97"/>
      <c r="G2" s="97"/>
    </row>
    <row r="3" spans="1:7" s="42" customFormat="1" ht="37.5" customHeight="1">
      <c r="A3" s="246"/>
      <c r="B3" s="152" t="s">
        <v>177</v>
      </c>
      <c r="C3" s="107" t="s">
        <v>242</v>
      </c>
      <c r="D3" s="107" t="s">
        <v>134</v>
      </c>
      <c r="E3" s="107" t="s">
        <v>244</v>
      </c>
      <c r="F3" s="107" t="s">
        <v>245</v>
      </c>
      <c r="G3" s="246"/>
    </row>
    <row r="4" spans="1:7" s="43" customFormat="1" ht="18" customHeight="1">
      <c r="A4" s="246"/>
      <c r="B4" s="249" t="s">
        <v>169</v>
      </c>
      <c r="C4" s="247" t="s">
        <v>243</v>
      </c>
      <c r="D4" s="251" t="s">
        <v>101</v>
      </c>
      <c r="E4" s="247" t="s">
        <v>170</v>
      </c>
      <c r="F4" s="247" t="s">
        <v>246</v>
      </c>
      <c r="G4" s="246"/>
    </row>
    <row r="5" spans="1:7" s="43" customFormat="1" ht="24.75" customHeight="1">
      <c r="A5" s="246"/>
      <c r="B5" s="250"/>
      <c r="C5" s="248"/>
      <c r="D5" s="252"/>
      <c r="E5" s="248"/>
      <c r="F5" s="248"/>
      <c r="G5" s="246"/>
    </row>
    <row r="6" spans="1:7" s="51" customFormat="1" ht="12.75" customHeight="1">
      <c r="A6" s="146" t="s">
        <v>7</v>
      </c>
      <c r="B6" s="153">
        <v>1</v>
      </c>
      <c r="C6" s="70">
        <v>2</v>
      </c>
      <c r="D6" s="71">
        <v>3</v>
      </c>
      <c r="E6" s="70">
        <v>4</v>
      </c>
      <c r="F6" s="70">
        <v>5</v>
      </c>
      <c r="G6" s="69" t="s">
        <v>7</v>
      </c>
    </row>
    <row r="7" spans="1:7" s="43" customFormat="1" ht="24">
      <c r="A7" s="222" t="s">
        <v>209</v>
      </c>
      <c r="B7" s="221">
        <v>63320</v>
      </c>
      <c r="C7" s="191">
        <v>3456.948</v>
      </c>
      <c r="D7" s="191">
        <v>100</v>
      </c>
      <c r="E7" s="191">
        <v>54.595</v>
      </c>
      <c r="F7" s="191">
        <v>10117.851</v>
      </c>
      <c r="G7" s="108" t="s">
        <v>81</v>
      </c>
    </row>
    <row r="8" spans="1:7" ht="24">
      <c r="A8" s="223" t="s">
        <v>230</v>
      </c>
      <c r="B8" s="184"/>
      <c r="C8" s="181"/>
      <c r="D8" s="181"/>
      <c r="E8" s="181"/>
      <c r="F8" s="181"/>
      <c r="G8" s="109" t="s">
        <v>96</v>
      </c>
    </row>
    <row r="9" spans="1:7" ht="15.75" customHeight="1">
      <c r="A9" s="224" t="s">
        <v>284</v>
      </c>
      <c r="B9" s="184">
        <v>559</v>
      </c>
      <c r="C9" s="181">
        <v>38.52</v>
      </c>
      <c r="D9" s="181">
        <v>1.114</v>
      </c>
      <c r="E9" s="181">
        <v>68.909</v>
      </c>
      <c r="F9" s="181">
        <v>118.998</v>
      </c>
      <c r="G9" s="133" t="s">
        <v>20</v>
      </c>
    </row>
    <row r="10" spans="1:7" ht="15" customHeight="1">
      <c r="A10" s="225" t="s">
        <v>190</v>
      </c>
      <c r="B10" s="184">
        <v>31</v>
      </c>
      <c r="C10" s="181">
        <v>1.962</v>
      </c>
      <c r="D10" s="181">
        <v>0.057</v>
      </c>
      <c r="E10" s="181">
        <v>63.29</v>
      </c>
      <c r="F10" s="181">
        <v>6.299</v>
      </c>
      <c r="G10" s="110" t="s">
        <v>21</v>
      </c>
    </row>
    <row r="11" spans="1:7" ht="15.75" customHeight="1">
      <c r="A11" s="225" t="s">
        <v>202</v>
      </c>
      <c r="B11" s="184">
        <v>65</v>
      </c>
      <c r="C11" s="181">
        <v>10.109</v>
      </c>
      <c r="D11" s="181">
        <v>0.292</v>
      </c>
      <c r="E11" s="181">
        <v>155.515</v>
      </c>
      <c r="F11" s="181">
        <v>31.4</v>
      </c>
      <c r="G11" s="110" t="s">
        <v>22</v>
      </c>
    </row>
    <row r="12" spans="1:7" ht="24">
      <c r="A12" s="225" t="s">
        <v>191</v>
      </c>
      <c r="B12" s="184">
        <v>160</v>
      </c>
      <c r="C12" s="181">
        <v>8.153</v>
      </c>
      <c r="D12" s="181">
        <v>0.236</v>
      </c>
      <c r="E12" s="181">
        <v>50.956</v>
      </c>
      <c r="F12" s="181">
        <v>13.818</v>
      </c>
      <c r="G12" s="110" t="s">
        <v>23</v>
      </c>
    </row>
    <row r="13" spans="1:11" ht="15.75" customHeight="1">
      <c r="A13" s="225" t="s">
        <v>192</v>
      </c>
      <c r="B13" s="184">
        <v>40</v>
      </c>
      <c r="C13" s="181">
        <v>2.03</v>
      </c>
      <c r="D13" s="181">
        <v>0.059</v>
      </c>
      <c r="E13" s="181">
        <v>50.75</v>
      </c>
      <c r="F13" s="181">
        <v>5.997</v>
      </c>
      <c r="G13" s="110" t="s">
        <v>24</v>
      </c>
      <c r="H13" s="38"/>
      <c r="I13" s="38"/>
      <c r="J13" s="38"/>
      <c r="K13" s="38"/>
    </row>
    <row r="14" spans="1:11" ht="15.75" customHeight="1">
      <c r="A14" s="225" t="s">
        <v>193</v>
      </c>
      <c r="B14" s="181" t="s">
        <v>216</v>
      </c>
      <c r="C14" s="181" t="s">
        <v>216</v>
      </c>
      <c r="D14" s="181" t="s">
        <v>216</v>
      </c>
      <c r="E14" s="181" t="s">
        <v>216</v>
      </c>
      <c r="F14" s="181">
        <v>0.445</v>
      </c>
      <c r="G14" s="110" t="s">
        <v>25</v>
      </c>
      <c r="H14" s="38"/>
      <c r="I14" s="38"/>
      <c r="J14" s="38"/>
      <c r="K14" s="38"/>
    </row>
    <row r="15" spans="1:11" ht="15.75" customHeight="1">
      <c r="A15" s="225" t="s">
        <v>203</v>
      </c>
      <c r="B15" s="184">
        <v>1</v>
      </c>
      <c r="C15" s="181" t="s">
        <v>216</v>
      </c>
      <c r="D15" s="181" t="s">
        <v>216</v>
      </c>
      <c r="E15" s="181">
        <v>30</v>
      </c>
      <c r="F15" s="181" t="s">
        <v>216</v>
      </c>
      <c r="G15" s="110" t="s">
        <v>26</v>
      </c>
      <c r="H15" s="38"/>
      <c r="I15" s="38"/>
      <c r="J15" s="38"/>
      <c r="K15" s="38"/>
    </row>
    <row r="16" spans="1:11" ht="24">
      <c r="A16" s="225" t="s">
        <v>194</v>
      </c>
      <c r="B16" s="184">
        <v>11</v>
      </c>
      <c r="C16" s="181">
        <v>0.517</v>
      </c>
      <c r="D16" s="181" t="s">
        <v>216</v>
      </c>
      <c r="E16" s="181">
        <v>47</v>
      </c>
      <c r="F16" s="181">
        <v>0.711</v>
      </c>
      <c r="G16" s="110" t="s">
        <v>89</v>
      </c>
      <c r="H16" s="38"/>
      <c r="I16" s="38"/>
      <c r="J16" s="38"/>
      <c r="K16" s="38"/>
    </row>
    <row r="17" spans="1:11" ht="24" customHeight="1">
      <c r="A17" s="225" t="s">
        <v>195</v>
      </c>
      <c r="B17" s="184">
        <v>17</v>
      </c>
      <c r="C17" s="181">
        <v>1.065</v>
      </c>
      <c r="D17" s="181" t="s">
        <v>216</v>
      </c>
      <c r="E17" s="181">
        <v>62.647</v>
      </c>
      <c r="F17" s="181">
        <v>2.345</v>
      </c>
      <c r="G17" s="110" t="s">
        <v>27</v>
      </c>
      <c r="H17" s="38"/>
      <c r="I17" s="38"/>
      <c r="J17" s="38"/>
      <c r="K17" s="38"/>
    </row>
    <row r="18" spans="1:11" ht="24.75" customHeight="1">
      <c r="A18" s="225" t="s">
        <v>196</v>
      </c>
      <c r="B18" s="184">
        <v>21</v>
      </c>
      <c r="C18" s="181">
        <v>1.07</v>
      </c>
      <c r="D18" s="181" t="s">
        <v>216</v>
      </c>
      <c r="E18" s="181">
        <v>50.952</v>
      </c>
      <c r="F18" s="181">
        <v>3.03</v>
      </c>
      <c r="G18" s="110" t="s">
        <v>28</v>
      </c>
      <c r="H18" s="38"/>
      <c r="I18" s="38" t="s">
        <v>119</v>
      </c>
      <c r="J18" s="38"/>
      <c r="K18" s="38" t="s">
        <v>119</v>
      </c>
    </row>
    <row r="19" spans="1:11" ht="24">
      <c r="A19" s="225" t="s">
        <v>212</v>
      </c>
      <c r="B19" s="184">
        <v>213</v>
      </c>
      <c r="C19" s="181">
        <v>13.585</v>
      </c>
      <c r="D19" s="181">
        <v>0.393</v>
      </c>
      <c r="E19" s="181">
        <v>63.777</v>
      </c>
      <c r="F19" s="181">
        <v>54.925</v>
      </c>
      <c r="G19" s="110" t="s">
        <v>29</v>
      </c>
      <c r="H19" s="38"/>
      <c r="I19" s="38"/>
      <c r="J19" s="38"/>
      <c r="K19" s="38"/>
    </row>
    <row r="20" spans="1:11" ht="15.75" customHeight="1">
      <c r="A20" s="224" t="s">
        <v>135</v>
      </c>
      <c r="B20" s="184">
        <v>22452</v>
      </c>
      <c r="C20" s="181">
        <v>1170.274</v>
      </c>
      <c r="D20" s="181">
        <v>33.853</v>
      </c>
      <c r="E20" s="181">
        <v>52.123</v>
      </c>
      <c r="F20" s="181">
        <v>3136.339</v>
      </c>
      <c r="G20" s="133" t="s">
        <v>30</v>
      </c>
      <c r="H20" s="38"/>
      <c r="I20" s="38"/>
      <c r="J20" s="38"/>
      <c r="K20" s="38"/>
    </row>
    <row r="21" spans="1:11" ht="15.75" customHeight="1">
      <c r="A21" s="224" t="s">
        <v>184</v>
      </c>
      <c r="B21" s="184" t="s">
        <v>216</v>
      </c>
      <c r="C21" s="181" t="s">
        <v>216</v>
      </c>
      <c r="D21" s="181" t="s">
        <v>216</v>
      </c>
      <c r="E21" s="181" t="s">
        <v>216</v>
      </c>
      <c r="F21" s="181" t="s">
        <v>216</v>
      </c>
      <c r="G21" s="133" t="s">
        <v>31</v>
      </c>
      <c r="H21" s="38"/>
      <c r="I21" s="38"/>
      <c r="J21" s="38"/>
      <c r="K21" s="38"/>
    </row>
    <row r="22" spans="1:11" ht="15.75" customHeight="1">
      <c r="A22" s="224" t="s">
        <v>136</v>
      </c>
      <c r="B22" s="184">
        <v>1586</v>
      </c>
      <c r="C22" s="181">
        <v>94.702</v>
      </c>
      <c r="D22" s="181">
        <v>2.739</v>
      </c>
      <c r="E22" s="181">
        <v>59.711</v>
      </c>
      <c r="F22" s="181">
        <v>233.922</v>
      </c>
      <c r="G22" s="133" t="s">
        <v>32</v>
      </c>
      <c r="H22" s="38"/>
      <c r="I22" s="38"/>
      <c r="J22" s="38"/>
      <c r="K22" s="38"/>
    </row>
    <row r="23" spans="1:11" ht="15.75" customHeight="1">
      <c r="A23" s="224" t="s">
        <v>137</v>
      </c>
      <c r="B23" s="184">
        <v>3627</v>
      </c>
      <c r="C23" s="181">
        <v>226.524</v>
      </c>
      <c r="D23" s="181">
        <v>6.553</v>
      </c>
      <c r="E23" s="181">
        <v>62.455</v>
      </c>
      <c r="F23" s="181">
        <v>737.155</v>
      </c>
      <c r="G23" s="133" t="s">
        <v>33</v>
      </c>
      <c r="H23" s="38"/>
      <c r="I23" s="38"/>
      <c r="J23" s="38"/>
      <c r="K23" s="38"/>
    </row>
    <row r="24" spans="1:11" ht="15.75" customHeight="1">
      <c r="A24" s="224" t="s">
        <v>138</v>
      </c>
      <c r="B24" s="184">
        <v>6357</v>
      </c>
      <c r="C24" s="181">
        <v>595.241</v>
      </c>
      <c r="D24" s="181">
        <v>17.219</v>
      </c>
      <c r="E24" s="181">
        <v>93.636</v>
      </c>
      <c r="F24" s="181">
        <v>2001.803</v>
      </c>
      <c r="G24" s="133" t="s">
        <v>34</v>
      </c>
      <c r="H24" s="38"/>
      <c r="I24" s="38"/>
      <c r="J24" s="38"/>
      <c r="K24" s="38"/>
    </row>
    <row r="25" spans="1:11" ht="15.75" customHeight="1">
      <c r="A25" s="224" t="s">
        <v>185</v>
      </c>
      <c r="B25" s="184">
        <v>4913</v>
      </c>
      <c r="C25" s="181">
        <v>250.045</v>
      </c>
      <c r="D25" s="181">
        <v>7.233</v>
      </c>
      <c r="E25" s="181">
        <v>50.895</v>
      </c>
      <c r="F25" s="181">
        <v>781.71</v>
      </c>
      <c r="G25" s="133" t="s">
        <v>35</v>
      </c>
      <c r="H25" s="38"/>
      <c r="I25" s="38"/>
      <c r="J25" s="38"/>
      <c r="K25" s="38"/>
    </row>
    <row r="26" spans="1:11" ht="24">
      <c r="A26" s="224" t="s">
        <v>204</v>
      </c>
      <c r="B26" s="184">
        <v>162</v>
      </c>
      <c r="C26" s="181">
        <v>6.889</v>
      </c>
      <c r="D26" s="181">
        <v>0.199</v>
      </c>
      <c r="E26" s="181">
        <v>42.525</v>
      </c>
      <c r="F26" s="181">
        <v>12.99</v>
      </c>
      <c r="G26" s="133" t="s">
        <v>97</v>
      </c>
      <c r="H26" s="38"/>
      <c r="I26" s="38"/>
      <c r="J26" s="38"/>
      <c r="K26" s="38"/>
    </row>
    <row r="27" spans="1:11" ht="15.75" customHeight="1">
      <c r="A27" s="225" t="s">
        <v>139</v>
      </c>
      <c r="B27" s="184">
        <v>23664</v>
      </c>
      <c r="C27" s="181">
        <v>1074.754</v>
      </c>
      <c r="D27" s="181">
        <v>31.09</v>
      </c>
      <c r="E27" s="181">
        <v>45.417</v>
      </c>
      <c r="F27" s="181">
        <v>3094.935</v>
      </c>
      <c r="G27" s="110" t="s">
        <v>36</v>
      </c>
      <c r="H27" s="38"/>
      <c r="I27" s="38"/>
      <c r="J27" s="38"/>
      <c r="K27" s="38"/>
    </row>
    <row r="28" spans="1:11" ht="15.75" customHeight="1">
      <c r="A28" s="226" t="s">
        <v>210</v>
      </c>
      <c r="B28" s="184">
        <v>22442</v>
      </c>
      <c r="C28" s="181">
        <v>995.365</v>
      </c>
      <c r="D28" s="181">
        <v>28.793</v>
      </c>
      <c r="E28" s="181">
        <v>44.353</v>
      </c>
      <c r="F28" s="181">
        <v>2762.69</v>
      </c>
      <c r="G28" s="110" t="s">
        <v>229</v>
      </c>
      <c r="H28" s="38"/>
      <c r="I28" s="38"/>
      <c r="J28" s="38"/>
      <c r="K28" s="38"/>
    </row>
    <row r="29" spans="1:11" ht="15.75" customHeight="1">
      <c r="A29" s="227" t="s">
        <v>211</v>
      </c>
      <c r="B29" s="180">
        <v>35</v>
      </c>
      <c r="C29" s="178">
        <v>9.994</v>
      </c>
      <c r="D29" s="178">
        <v>0.289</v>
      </c>
      <c r="E29" s="178">
        <v>285.546</v>
      </c>
      <c r="F29" s="178">
        <v>97.07</v>
      </c>
      <c r="G29" s="111" t="s">
        <v>98</v>
      </c>
      <c r="H29" s="38"/>
      <c r="I29" s="38"/>
      <c r="J29" s="38"/>
      <c r="K29" s="38"/>
    </row>
    <row r="30" spans="2:11" ht="12.75" customHeight="1">
      <c r="B30" s="74"/>
      <c r="C30" s="74"/>
      <c r="D30" s="74"/>
      <c r="E30" s="74"/>
      <c r="F30" s="74"/>
      <c r="H30" s="38"/>
      <c r="I30" s="38"/>
      <c r="J30" s="38"/>
      <c r="K30" s="38"/>
    </row>
    <row r="31" spans="2:11" ht="12.75" customHeight="1">
      <c r="B31" s="74"/>
      <c r="C31" s="74"/>
      <c r="D31" s="74"/>
      <c r="E31" s="74"/>
      <c r="F31" s="74"/>
      <c r="H31" s="38"/>
      <c r="I31" s="38"/>
      <c r="J31" s="38"/>
      <c r="K31" s="38"/>
    </row>
    <row r="32" spans="2:11" ht="12.75" customHeight="1">
      <c r="B32" s="64"/>
      <c r="C32" s="64"/>
      <c r="D32" s="64"/>
      <c r="E32" s="64"/>
      <c r="F32" s="64"/>
      <c r="H32" s="38"/>
      <c r="I32" s="38"/>
      <c r="J32" s="38"/>
      <c r="K32" s="38"/>
    </row>
    <row r="33" spans="1:11" ht="12.75" customHeight="1">
      <c r="A33" s="64"/>
      <c r="B33" s="64"/>
      <c r="C33" s="64"/>
      <c r="D33" s="64"/>
      <c r="E33" s="64"/>
      <c r="F33" s="64"/>
      <c r="G33" s="31"/>
      <c r="H33" s="38"/>
      <c r="I33" s="38"/>
      <c r="J33" s="38"/>
      <c r="K33" s="38"/>
    </row>
    <row r="34" spans="1:7" ht="12.75" customHeight="1">
      <c r="A34" s="64"/>
      <c r="B34" s="31"/>
      <c r="C34" s="31"/>
      <c r="D34" s="31"/>
      <c r="E34" s="31"/>
      <c r="F34" s="31"/>
      <c r="G34" s="31"/>
    </row>
    <row r="35" spans="1:7" ht="12.75" customHeight="1">
      <c r="A35" s="64"/>
      <c r="B35" s="31"/>
      <c r="C35" s="31"/>
      <c r="D35" s="31"/>
      <c r="E35" s="31"/>
      <c r="F35" s="31"/>
      <c r="G35" s="31"/>
    </row>
    <row r="36" spans="1:7" ht="12.75" customHeight="1">
      <c r="A36" s="64"/>
      <c r="B36" s="31"/>
      <c r="C36" s="31"/>
      <c r="D36" s="31"/>
      <c r="E36" s="31"/>
      <c r="F36" s="31"/>
      <c r="G36" s="31"/>
    </row>
    <row r="37" spans="1:7" ht="12.75" customHeight="1">
      <c r="A37" s="64"/>
      <c r="B37" s="31"/>
      <c r="C37" s="31"/>
      <c r="D37" s="31"/>
      <c r="E37" s="31"/>
      <c r="F37" s="31"/>
      <c r="G37" s="31"/>
    </row>
    <row r="38" spans="1:7" ht="12.75" customHeight="1">
      <c r="A38" s="64"/>
      <c r="B38" s="31"/>
      <c r="C38" s="31"/>
      <c r="D38" s="31"/>
      <c r="E38" s="31"/>
      <c r="F38" s="31"/>
      <c r="G38" s="31"/>
    </row>
    <row r="39" spans="1:7" ht="12.75" customHeight="1">
      <c r="A39" s="64"/>
      <c r="B39" s="31"/>
      <c r="C39" s="31"/>
      <c r="D39" s="31"/>
      <c r="E39" s="31"/>
      <c r="F39" s="31"/>
      <c r="G39" s="31"/>
    </row>
    <row r="40" spans="1:7" ht="12.75" customHeight="1">
      <c r="A40" s="64"/>
      <c r="B40" s="31"/>
      <c r="C40" s="31"/>
      <c r="D40" s="31"/>
      <c r="E40" s="31"/>
      <c r="F40" s="31"/>
      <c r="G40" s="31"/>
    </row>
    <row r="41" spans="1:7" ht="12.75" customHeight="1">
      <c r="A41" s="64"/>
      <c r="B41" s="31"/>
      <c r="C41" s="31"/>
      <c r="D41" s="31"/>
      <c r="E41" s="31"/>
      <c r="F41" s="31"/>
      <c r="G41" s="31"/>
    </row>
    <row r="42" spans="1:7" ht="12.75" customHeight="1">
      <c r="A42" s="64"/>
      <c r="B42" s="31"/>
      <c r="C42" s="31"/>
      <c r="D42" s="31"/>
      <c r="E42" s="31"/>
      <c r="F42" s="31"/>
      <c r="G42" s="31"/>
    </row>
    <row r="43" spans="1:7" ht="12.75" customHeight="1">
      <c r="A43" s="64"/>
      <c r="B43" s="31"/>
      <c r="C43" s="31"/>
      <c r="D43" s="31"/>
      <c r="E43" s="31"/>
      <c r="F43" s="31"/>
      <c r="G43" s="31"/>
    </row>
    <row r="44" spans="1:7" ht="12.75" customHeight="1">
      <c r="A44" s="64"/>
      <c r="B44" s="31"/>
      <c r="C44" s="31"/>
      <c r="D44" s="31"/>
      <c r="E44" s="31"/>
      <c r="F44" s="31"/>
      <c r="G44" s="31"/>
    </row>
    <row r="45" spans="1:7" ht="12.75" customHeight="1">
      <c r="A45" s="64"/>
      <c r="B45" s="31"/>
      <c r="C45" s="31"/>
      <c r="D45" s="31"/>
      <c r="E45" s="31"/>
      <c r="F45" s="31"/>
      <c r="G45" s="31"/>
    </row>
    <row r="46" spans="1:7" ht="12.75" customHeight="1">
      <c r="A46" s="64"/>
      <c r="B46" s="31"/>
      <c r="C46" s="31"/>
      <c r="D46" s="31"/>
      <c r="E46" s="31"/>
      <c r="F46" s="31"/>
      <c r="G46" s="31"/>
    </row>
    <row r="47" spans="1:7" ht="12.75" customHeight="1">
      <c r="A47" s="64"/>
      <c r="B47" s="31"/>
      <c r="C47" s="31"/>
      <c r="D47" s="31"/>
      <c r="E47" s="31"/>
      <c r="F47" s="31"/>
      <c r="G47" s="31"/>
    </row>
    <row r="48" spans="1:7" ht="12.75" customHeight="1">
      <c r="A48" s="64"/>
      <c r="C48" s="31"/>
      <c r="D48" s="31"/>
      <c r="E48" s="31"/>
      <c r="F48" s="31"/>
      <c r="G48" s="31"/>
    </row>
    <row r="49" spans="1:7" ht="12.75" customHeight="1">
      <c r="A49" s="64"/>
      <c r="C49" s="31"/>
      <c r="D49" s="31"/>
      <c r="E49" s="31"/>
      <c r="F49" s="31"/>
      <c r="G49" s="31"/>
    </row>
    <row r="50" spans="1:7" ht="12.75" customHeight="1">
      <c r="A50" s="64"/>
      <c r="C50" s="31"/>
      <c r="D50" s="31"/>
      <c r="E50" s="31"/>
      <c r="F50" s="31"/>
      <c r="G50" s="31"/>
    </row>
    <row r="51" spans="1:7" ht="12.75" customHeight="1">
      <c r="A51" s="64"/>
      <c r="C51" s="31"/>
      <c r="D51" s="31"/>
      <c r="E51" s="31"/>
      <c r="F51" s="31"/>
      <c r="G51" s="31"/>
    </row>
    <row r="52" spans="1:7" ht="12.75" customHeight="1">
      <c r="A52" s="64"/>
      <c r="C52" s="31"/>
      <c r="D52" s="31"/>
      <c r="E52" s="31"/>
      <c r="F52" s="31"/>
      <c r="G52" s="31"/>
    </row>
    <row r="53" spans="1:7" ht="12.75" customHeight="1">
      <c r="A53" s="64"/>
      <c r="C53" s="31"/>
      <c r="D53" s="31"/>
      <c r="E53" s="31"/>
      <c r="F53" s="31"/>
      <c r="G53" s="31"/>
    </row>
    <row r="54" spans="1:7" ht="12.75" customHeight="1">
      <c r="A54" s="64"/>
      <c r="C54" s="31"/>
      <c r="D54" s="31"/>
      <c r="E54" s="31"/>
      <c r="F54" s="31"/>
      <c r="G54" s="31"/>
    </row>
    <row r="61" spans="2:6" ht="12.75" customHeight="1">
      <c r="B61" s="31"/>
      <c r="C61" s="31"/>
      <c r="D61" s="31"/>
      <c r="E61" s="31"/>
      <c r="F61" s="31"/>
    </row>
    <row r="62" spans="2:6" ht="12.75" customHeight="1">
      <c r="B62" s="31"/>
      <c r="C62" s="31"/>
      <c r="D62" s="31"/>
      <c r="E62" s="31"/>
      <c r="F62" s="31"/>
    </row>
    <row r="63" spans="2:6" ht="12.75" customHeight="1">
      <c r="B63" s="31"/>
      <c r="C63" s="31"/>
      <c r="D63" s="31"/>
      <c r="E63" s="31"/>
      <c r="F63" s="31"/>
    </row>
    <row r="64" spans="2:6" ht="12.75" customHeight="1">
      <c r="B64" s="31"/>
      <c r="C64" s="31"/>
      <c r="D64" s="31"/>
      <c r="E64" s="31"/>
      <c r="F64" s="31"/>
    </row>
    <row r="65" spans="2:6" ht="12.75" customHeight="1">
      <c r="B65" s="31"/>
      <c r="C65" s="31"/>
      <c r="D65" s="31"/>
      <c r="E65" s="31"/>
      <c r="F65" s="31"/>
    </row>
    <row r="66" spans="2:6" ht="12.75" customHeight="1">
      <c r="B66" s="31"/>
      <c r="C66" s="31"/>
      <c r="D66" s="31"/>
      <c r="E66" s="31"/>
      <c r="F66" s="31"/>
    </row>
    <row r="67" spans="2:6" ht="12.75" customHeight="1">
      <c r="B67" s="31"/>
      <c r="C67" s="31"/>
      <c r="D67" s="31"/>
      <c r="E67" s="31"/>
      <c r="F67" s="31"/>
    </row>
    <row r="68" spans="2:6" ht="12.75" customHeight="1">
      <c r="B68" s="31"/>
      <c r="C68" s="31"/>
      <c r="D68" s="31"/>
      <c r="E68" s="31"/>
      <c r="F68" s="31"/>
    </row>
    <row r="69" spans="2:6" ht="12.75" customHeight="1">
      <c r="B69" s="31"/>
      <c r="C69" s="31"/>
      <c r="D69" s="31"/>
      <c r="E69" s="31"/>
      <c r="F69" s="31"/>
    </row>
    <row r="70" spans="2:6" ht="12.75" customHeight="1">
      <c r="B70" s="31"/>
      <c r="C70" s="31"/>
      <c r="D70" s="31"/>
      <c r="E70" s="31"/>
      <c r="F70" s="31"/>
    </row>
    <row r="71" spans="2:6" ht="12.75" customHeight="1">
      <c r="B71" s="31"/>
      <c r="C71" s="31"/>
      <c r="D71" s="31"/>
      <c r="E71" s="31"/>
      <c r="F71" s="31"/>
    </row>
    <row r="72" spans="2:6" ht="12.75" customHeight="1">
      <c r="B72" s="31"/>
      <c r="C72" s="31"/>
      <c r="D72" s="31"/>
      <c r="E72" s="31"/>
      <c r="F72" s="31"/>
    </row>
    <row r="73" spans="2:6" ht="12.75" customHeight="1">
      <c r="B73" s="31"/>
      <c r="C73" s="31"/>
      <c r="D73" s="31"/>
      <c r="E73" s="31"/>
      <c r="F73" s="31"/>
    </row>
    <row r="74" spans="2:6" ht="12.75" customHeight="1">
      <c r="B74" s="31"/>
      <c r="C74" s="31"/>
      <c r="D74" s="31"/>
      <c r="E74" s="31"/>
      <c r="F74" s="31"/>
    </row>
    <row r="75" spans="2:6" ht="12.75" customHeight="1">
      <c r="B75" s="31"/>
      <c r="C75" s="31"/>
      <c r="D75" s="31"/>
      <c r="E75" s="31"/>
      <c r="F75" s="31"/>
    </row>
    <row r="76" spans="2:6" ht="12.75" customHeight="1">
      <c r="B76" s="31"/>
      <c r="C76" s="31"/>
      <c r="D76" s="31"/>
      <c r="E76" s="31"/>
      <c r="F76" s="31"/>
    </row>
    <row r="77" spans="2:6" ht="12.75" customHeight="1">
      <c r="B77" s="31"/>
      <c r="C77" s="31"/>
      <c r="D77" s="31"/>
      <c r="E77" s="31"/>
      <c r="F77" s="31"/>
    </row>
    <row r="78" spans="2:6" ht="12.75" customHeight="1">
      <c r="B78" s="31"/>
      <c r="C78" s="31"/>
      <c r="D78" s="31"/>
      <c r="E78" s="31"/>
      <c r="F78" s="31"/>
    </row>
    <row r="79" spans="2:6" ht="12.75" customHeight="1">
      <c r="B79" s="31"/>
      <c r="C79" s="31"/>
      <c r="D79" s="31"/>
      <c r="E79" s="31"/>
      <c r="F79" s="31"/>
    </row>
    <row r="80" spans="2:6" ht="12.75" customHeight="1">
      <c r="B80" s="31"/>
      <c r="C80" s="31"/>
      <c r="D80" s="31"/>
      <c r="E80" s="31"/>
      <c r="F80" s="31"/>
    </row>
    <row r="81" spans="2:6" ht="12.75" customHeight="1">
      <c r="B81" s="31"/>
      <c r="C81" s="31"/>
      <c r="D81" s="31"/>
      <c r="E81" s="31"/>
      <c r="F81" s="31"/>
    </row>
    <row r="82" spans="2:6" ht="12.75" customHeight="1">
      <c r="B82" s="31"/>
      <c r="C82" s="31"/>
      <c r="D82" s="31"/>
      <c r="E82" s="31"/>
      <c r="F82" s="31"/>
    </row>
  </sheetData>
  <sheetProtection/>
  <mergeCells count="7">
    <mergeCell ref="A3:A5"/>
    <mergeCell ref="G3:G5"/>
    <mergeCell ref="F4:F5"/>
    <mergeCell ref="E4:E5"/>
    <mergeCell ref="C4:C5"/>
    <mergeCell ref="B4:B5"/>
    <mergeCell ref="D4:D5"/>
  </mergeCells>
  <printOptions/>
  <pageMargins left="0.49" right="0.38" top="0.34" bottom="0.21" header="0.25" footer="0.2"/>
  <pageSetup horizontalDpi="600" verticalDpi="600" orientation="landscape" paperSize="9" r:id="rId1"/>
  <headerFooter alignWithMargins="0">
    <oddFooter>&amp;C4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/>
  <dimension ref="A1:H36"/>
  <sheetViews>
    <sheetView zoomScalePageLayoutView="0" workbookViewId="0" topLeftCell="A4">
      <selection activeCell="A2" sqref="A2"/>
    </sheetView>
  </sheetViews>
  <sheetFormatPr defaultColWidth="9.00390625" defaultRowHeight="12.75" customHeight="1"/>
  <cols>
    <col min="1" max="1" width="47.75390625" style="30" customWidth="1"/>
    <col min="2" max="2" width="15.75390625" style="30" customWidth="1"/>
    <col min="3" max="3" width="19.875" style="30" customWidth="1"/>
    <col min="4" max="4" width="40.875" style="30" customWidth="1"/>
    <col min="5" max="5" width="9.75390625" style="30" customWidth="1"/>
    <col min="6" max="6" width="9.125" style="30" customWidth="1"/>
    <col min="7" max="7" width="9.25390625" style="30" customWidth="1"/>
    <col min="8" max="8" width="23.125" style="30" customWidth="1"/>
    <col min="9" max="16384" width="9.125" style="30" customWidth="1"/>
  </cols>
  <sheetData>
    <row r="1" spans="1:4" ht="15.75">
      <c r="A1" s="44" t="s">
        <v>255</v>
      </c>
      <c r="D1" s="72" t="s">
        <v>123</v>
      </c>
    </row>
    <row r="2" spans="1:5" s="32" customFormat="1" ht="16.5" customHeight="1">
      <c r="A2" s="44" t="s">
        <v>231</v>
      </c>
      <c r="D2" s="72" t="s">
        <v>256</v>
      </c>
      <c r="E2" s="44"/>
    </row>
    <row r="3" spans="1:5" s="32" customFormat="1" ht="16.5" customHeight="1">
      <c r="A3" s="44" t="s">
        <v>121</v>
      </c>
      <c r="C3" s="44"/>
      <c r="E3" s="44"/>
    </row>
    <row r="4" spans="1:4" ht="36" customHeight="1">
      <c r="A4" s="61"/>
      <c r="B4" s="201" t="s">
        <v>248</v>
      </c>
      <c r="C4" s="201" t="s">
        <v>140</v>
      </c>
      <c r="D4" s="112"/>
    </row>
    <row r="5" spans="1:4" ht="17.25" customHeight="1">
      <c r="A5" s="115"/>
      <c r="B5" s="247" t="s">
        <v>247</v>
      </c>
      <c r="C5" s="247" t="s">
        <v>100</v>
      </c>
      <c r="D5" s="113"/>
    </row>
    <row r="6" spans="1:4" ht="24" customHeight="1">
      <c r="A6" s="59"/>
      <c r="B6" s="248"/>
      <c r="C6" s="248"/>
      <c r="D6" s="114"/>
    </row>
    <row r="7" spans="1:4" ht="12.75" customHeight="1">
      <c r="A7" s="55" t="s">
        <v>75</v>
      </c>
      <c r="B7" s="55">
        <v>1</v>
      </c>
      <c r="C7" s="56">
        <v>2</v>
      </c>
      <c r="D7" s="55" t="s">
        <v>75</v>
      </c>
    </row>
    <row r="8" spans="1:4" s="29" customFormat="1" ht="15.75" customHeight="1">
      <c r="A8" s="167" t="s">
        <v>209</v>
      </c>
      <c r="B8" s="186">
        <v>3456.948</v>
      </c>
      <c r="C8" s="186">
        <v>100</v>
      </c>
      <c r="D8" s="168" t="s">
        <v>81</v>
      </c>
    </row>
    <row r="9" spans="1:8" ht="12" customHeight="1">
      <c r="A9" s="121" t="s">
        <v>141</v>
      </c>
      <c r="B9" s="177"/>
      <c r="C9" s="177"/>
      <c r="D9" s="170" t="s">
        <v>88</v>
      </c>
      <c r="E9" s="31"/>
      <c r="F9" s="31"/>
      <c r="G9" s="31"/>
      <c r="H9" s="31"/>
    </row>
    <row r="10" spans="1:8" ht="20.25" customHeight="1">
      <c r="A10" s="169" t="s">
        <v>142</v>
      </c>
      <c r="B10" s="177">
        <v>2514.135</v>
      </c>
      <c r="C10" s="177">
        <v>72.727</v>
      </c>
      <c r="D10" s="166" t="s">
        <v>92</v>
      </c>
      <c r="E10" s="31"/>
      <c r="F10" s="31"/>
      <c r="G10" s="31"/>
      <c r="H10" s="31"/>
    </row>
    <row r="11" spans="1:8" ht="20.25" customHeight="1">
      <c r="A11" s="169" t="s">
        <v>143</v>
      </c>
      <c r="B11" s="177">
        <v>942.813</v>
      </c>
      <c r="C11" s="177">
        <v>27.273</v>
      </c>
      <c r="D11" s="166" t="s">
        <v>91</v>
      </c>
      <c r="E11" s="31"/>
      <c r="F11" s="31"/>
      <c r="G11" s="31"/>
      <c r="H11" s="31"/>
    </row>
    <row r="12" spans="1:8" ht="23.25" customHeight="1">
      <c r="A12" s="209" t="s">
        <v>144</v>
      </c>
      <c r="B12" s="177">
        <v>1.311</v>
      </c>
      <c r="C12" s="177">
        <v>0.038</v>
      </c>
      <c r="D12" s="206" t="s">
        <v>102</v>
      </c>
      <c r="E12" s="31"/>
      <c r="F12" s="31"/>
      <c r="G12" s="31"/>
      <c r="H12" s="31"/>
    </row>
    <row r="13" spans="1:8" ht="25.5">
      <c r="A13" s="210" t="s">
        <v>153</v>
      </c>
      <c r="B13" s="177">
        <v>479.997</v>
      </c>
      <c r="C13" s="177">
        <v>13.885</v>
      </c>
      <c r="D13" s="206" t="s">
        <v>145</v>
      </c>
      <c r="E13" s="31"/>
      <c r="F13" s="31"/>
      <c r="G13" s="31"/>
      <c r="H13" s="31"/>
    </row>
    <row r="14" spans="1:4" ht="28.5" customHeight="1">
      <c r="A14" s="210" t="s">
        <v>152</v>
      </c>
      <c r="B14" s="177">
        <v>33.08</v>
      </c>
      <c r="C14" s="177">
        <v>0.957</v>
      </c>
      <c r="D14" s="207" t="s">
        <v>146</v>
      </c>
    </row>
    <row r="15" spans="1:4" ht="36.75" customHeight="1">
      <c r="A15" s="210" t="s">
        <v>178</v>
      </c>
      <c r="B15" s="177">
        <v>344.002</v>
      </c>
      <c r="C15" s="177">
        <v>9.951</v>
      </c>
      <c r="D15" s="207" t="s">
        <v>147</v>
      </c>
    </row>
    <row r="16" spans="1:4" ht="36.75" customHeight="1">
      <c r="A16" s="211" t="s">
        <v>151</v>
      </c>
      <c r="B16" s="177">
        <v>11.26</v>
      </c>
      <c r="C16" s="177">
        <v>0.326</v>
      </c>
      <c r="D16" s="207" t="s">
        <v>148</v>
      </c>
    </row>
    <row r="17" spans="1:4" ht="40.5" customHeight="1">
      <c r="A17" s="212" t="s">
        <v>150</v>
      </c>
      <c r="B17" s="178">
        <v>73.162</v>
      </c>
      <c r="C17" s="178">
        <v>2.116</v>
      </c>
      <c r="D17" s="208" t="s">
        <v>149</v>
      </c>
    </row>
    <row r="18" spans="1:2" ht="14.25" customHeight="1">
      <c r="A18" s="42"/>
      <c r="B18" s="42"/>
    </row>
    <row r="19" ht="18" customHeight="1"/>
    <row r="20" ht="13.5" customHeight="1"/>
    <row r="21" ht="69.75" customHeight="1"/>
    <row r="22" ht="38.25" customHeight="1"/>
    <row r="23" ht="33.75" customHeight="1"/>
    <row r="35" ht="12" customHeight="1"/>
    <row r="36" spans="1:7" ht="12.75" customHeight="1">
      <c r="A36" s="63"/>
      <c r="B36" s="74"/>
      <c r="C36" s="74"/>
      <c r="D36" s="74"/>
      <c r="E36" s="74"/>
      <c r="F36" s="74"/>
      <c r="G36" s="74"/>
    </row>
  </sheetData>
  <sheetProtection/>
  <mergeCells count="2">
    <mergeCell ref="C5:C6"/>
    <mergeCell ref="B5:B6"/>
  </mergeCells>
  <printOptions/>
  <pageMargins left="1.1811023622047245" right="0.7874015748031497" top="0.44" bottom="0.5905511811023623" header="0.45" footer="0.3937007874015748"/>
  <pageSetup horizontalDpi="600" verticalDpi="600" orientation="landscape" paperSize="9" r:id="rId1"/>
  <headerFooter alignWithMargins="0"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418</dc:creator>
  <cp:keywords/>
  <dc:description/>
  <cp:lastModifiedBy>abeldieva</cp:lastModifiedBy>
  <cp:lastPrinted>2017-05-22T08:18:18Z</cp:lastPrinted>
  <dcterms:created xsi:type="dcterms:W3CDTF">2001-04-20T12:02:46Z</dcterms:created>
  <dcterms:modified xsi:type="dcterms:W3CDTF">2017-08-21T04:31:39Z</dcterms:modified>
  <cp:category/>
  <cp:version/>
  <cp:contentType/>
  <cp:contentStatus/>
</cp:coreProperties>
</file>