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0800" windowHeight="10560" firstSheet="42" activeTab="44"/>
  </bookViews>
  <sheets>
    <sheet name="А.а" sheetId="1" r:id="rId1"/>
    <sheet name="А.б" sheetId="2" r:id="rId2"/>
    <sheet name="А.в.г." sheetId="3" r:id="rId3"/>
    <sheet name="А.д." sheetId="4" r:id="rId4"/>
    <sheet name="А.е." sheetId="5" r:id="rId5"/>
    <sheet name="А.ж." sheetId="6" r:id="rId6"/>
    <sheet name="А.з.и." sheetId="7" r:id="rId7"/>
    <sheet name="А.к." sheetId="8" r:id="rId8"/>
    <sheet name="Б.а." sheetId="9" r:id="rId9"/>
    <sheet name="Б.а.1." sheetId="10" r:id="rId10"/>
    <sheet name="Б.б.2." sheetId="11" r:id="rId11"/>
    <sheet name="Б.в.5" sheetId="12" r:id="rId12"/>
    <sheet name="Б.г.1" sheetId="13" r:id="rId13"/>
    <sheet name="Б.г.2." sheetId="14" r:id="rId14"/>
    <sheet name="Б.д." sheetId="15" r:id="rId15"/>
    <sheet name="Б.е." sheetId="16" r:id="rId16"/>
    <sheet name="Б.ж." sheetId="17" r:id="rId17"/>
    <sheet name="Б.з." sheetId="18" r:id="rId18"/>
    <sheet name="Б.и.к." sheetId="19" r:id="rId19"/>
    <sheet name="В.а.1." sheetId="20" r:id="rId20"/>
    <sheet name="В.а.2." sheetId="21" r:id="rId21"/>
    <sheet name="В.б.1." sheetId="22" r:id="rId22"/>
    <sheet name="В.в.2." sheetId="23" r:id="rId23"/>
    <sheet name="В.г." sheetId="24" r:id="rId24"/>
    <sheet name="В.е." sheetId="25" r:id="rId25"/>
    <sheet name="Г.а." sheetId="26" r:id="rId26"/>
    <sheet name="Г.б.в." sheetId="27" r:id="rId27"/>
    <sheet name="Г.г.д." sheetId="28" r:id="rId28"/>
    <sheet name="Г.е.д." sheetId="29" r:id="rId29"/>
    <sheet name="н.е.д" sheetId="30" r:id="rId30"/>
    <sheet name="Г.и." sheetId="31" r:id="rId31"/>
    <sheet name="Д.а.1" sheetId="32" r:id="rId32"/>
    <sheet name="Д.а.2." sheetId="33" r:id="rId33"/>
    <sheet name="Д.а.3." sheetId="34" r:id="rId34"/>
    <sheet name="Д.б.1." sheetId="35" r:id="rId35"/>
    <sheet name="Д.б.2." sheetId="36" r:id="rId36"/>
    <sheet name="Д.б.3." sheetId="37" r:id="rId37"/>
    <sheet name="Д.в.1." sheetId="38" r:id="rId38"/>
    <sheet name="Д.в.2." sheetId="39" r:id="rId39"/>
    <sheet name="Д.в.3." sheetId="40" r:id="rId40"/>
    <sheet name="Д.г.1." sheetId="41" r:id="rId41"/>
    <sheet name="Д.г.2." sheetId="42" r:id="rId42"/>
    <sheet name="Д.г.3." sheetId="43" r:id="rId43"/>
    <sheet name="Д.д.1" sheetId="44" r:id="rId44"/>
    <sheet name="Д.д.2." sheetId="45" r:id="rId45"/>
    <sheet name="Д.д.3." sheetId="46" r:id="rId46"/>
    <sheet name="Д.е.1." sheetId="47" r:id="rId47"/>
    <sheet name="Д.е.2." sheetId="48" r:id="rId48"/>
    <sheet name="Д.е.3." sheetId="49" r:id="rId49"/>
    <sheet name="(Батк-обл)" sheetId="50" r:id="rId50"/>
    <sheet name="(Дж-А)" sheetId="51" r:id="rId51"/>
    <sheet name="(Ы-К)" sheetId="52" r:id="rId52"/>
    <sheet name="(Н)" sheetId="53" r:id="rId53"/>
    <sheet name="(Ош-обл)" sheetId="54" r:id="rId54"/>
    <sheet name="Т-обл)" sheetId="55" r:id="rId55"/>
    <sheet name="(Чуй-обл)" sheetId="56" r:id="rId56"/>
    <sheet name="(г.Биш.)" sheetId="57" r:id="rId57"/>
    <sheet name="г.Ош)" sheetId="58" r:id="rId58"/>
    <sheet name="нац.богат" sheetId="59" r:id="rId59"/>
    <sheet name="ОФ(б.с)" sheetId="60" r:id="rId60"/>
    <sheet name="ОФ(о.с.)" sheetId="61" r:id="rId61"/>
  </sheets>
  <definedNames>
    <definedName name="_xlnm.Print_Area" localSheetId="49">'(Батк-обл)'!$A$1:$G$157</definedName>
    <definedName name="_xlnm.Print_Area" localSheetId="50">'(Дж-А)'!$A$1:$F$157</definedName>
    <definedName name="_xlnm.Print_Area" localSheetId="52">'(Н)'!$A$1:$F$157</definedName>
    <definedName name="_xlnm.Print_Area" localSheetId="53">'(Ош-обл)'!$A$1:$J$158</definedName>
    <definedName name="_xlnm.Print_Area" localSheetId="55">'(Чуй-обл)'!$A$1:$F$157</definedName>
    <definedName name="_xlnm.Print_Area" localSheetId="51">'(Ы-К)'!$A$1:$H$158</definedName>
    <definedName name="_xlnm.Print_Area" localSheetId="11">'Б.в.5'!$A$1:$L$163</definedName>
    <definedName name="_xlnm.Print_Area" localSheetId="12">'Б.г.1'!$A$1:$AD$62</definedName>
    <definedName name="_xlnm.Print_Area" localSheetId="14">'Б.д.'!$A$1:$AE$97</definedName>
    <definedName name="_xlnm.Print_Area" localSheetId="18">'Б.и.к.'!$A$1:$F$60</definedName>
    <definedName name="_xlnm.Print_Area" localSheetId="22">'В.в.2.'!$A$1:$G$191</definedName>
    <definedName name="_xlnm.Print_Area" localSheetId="37">'Д.в.1.'!$A$1:$F$56</definedName>
    <definedName name="_xlnm.Print_Area" localSheetId="59">'ОФ(б.с)'!$A$1:$R$135</definedName>
    <definedName name="_xlnm.Print_Area" localSheetId="60">'ОФ(о.с.)'!$A$1:$M$135</definedName>
    <definedName name="_xlnm.Print_Area" localSheetId="54">'Т-обл)'!$A$1:$F$157</definedName>
  </definedNames>
  <calcPr fullCalcOnLoad="1"/>
</workbook>
</file>

<file path=xl/comments30.xml><?xml version="1.0" encoding="utf-8"?>
<comments xmlns="http://schemas.openxmlformats.org/spreadsheetml/2006/main">
  <authors>
    <author>318-fao</author>
  </authors>
  <commentList>
    <comment ref="C22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с/х,л/х, зеленхоз, рыба</t>
        </r>
      </text>
    </comment>
    <comment ref="D22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c/х=145,5
л/х=61,9
комбин.благоустр=364,4
р/х=3,2</t>
        </r>
      </text>
    </comment>
    <comment ref="C2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геолог, гидрометеорол,госнадзор, ПИР по строит</t>
        </r>
      </text>
    </comment>
    <comment ref="D2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геология=15,7
ПИР по строит=1,2
госнадзор/стандарт=3,7</t>
        </r>
      </text>
    </comment>
    <comment ref="C27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дорож. хоз.и связь</t>
        </r>
      </text>
    </comment>
    <comment ref="D27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связь=
дор./х=</t>
        </r>
      </text>
    </comment>
    <comment ref="C2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экономич вопросы (222,5)
</t>
        </r>
      </text>
    </comment>
  </commentList>
</comments>
</file>

<file path=xl/sharedStrings.xml><?xml version="1.0" encoding="utf-8"?>
<sst xmlns="http://schemas.openxmlformats.org/spreadsheetml/2006/main" count="4975" uniqueCount="947">
  <si>
    <t xml:space="preserve">                           Нарынской области по видам экономической деятельности </t>
  </si>
  <si>
    <t xml:space="preserve">                           г. Бишкек по видам экономической деятельности</t>
  </si>
  <si>
    <t xml:space="preserve">                           Таласской области по видам экономической деятельности </t>
  </si>
  <si>
    <t xml:space="preserve">                            Чуйской области по видам экономической деятельности </t>
  </si>
  <si>
    <t xml:space="preserve">                                       (в текущих ценах; в процентах к итогу)</t>
  </si>
  <si>
    <t xml:space="preserve">                                      (в процентах к предыдущему году)</t>
  </si>
  <si>
    <t xml:space="preserve">                            экономической  деятельности  в текущих ценах</t>
  </si>
  <si>
    <t xml:space="preserve">                           г. Бишкек по видам экономической деятельности </t>
  </si>
  <si>
    <t xml:space="preserve">                                    (в процентах к предыдущему году)</t>
  </si>
  <si>
    <t xml:space="preserve">                             деятельности в текущих ценах</t>
  </si>
  <si>
    <t xml:space="preserve">                            г. Ош по видам экономической деятельности</t>
  </si>
  <si>
    <t xml:space="preserve">                            г. Ош по видам экономической деятельности </t>
  </si>
  <si>
    <t xml:space="preserve">                                     (в процентах к предыдущему году)</t>
  </si>
  <si>
    <t xml:space="preserve">                           Баткенской области по видам экономической деятельности </t>
  </si>
  <si>
    <t xml:space="preserve">   иностранных инвестиций</t>
  </si>
  <si>
    <t xml:space="preserve">   держателям страховых полисов</t>
  </si>
  <si>
    <t>Валовой национальный доход</t>
  </si>
  <si>
    <t xml:space="preserve">Таблица А.е: Счет вторичного распределения доходов для экономики </t>
  </si>
  <si>
    <t xml:space="preserve">                        в целом  в текущих ценах</t>
  </si>
  <si>
    <t xml:space="preserve">Текущие подоходные налоги, налоги на </t>
  </si>
  <si>
    <t xml:space="preserve">  имущество и т.п.</t>
  </si>
  <si>
    <t xml:space="preserve">   Подоходные налоги</t>
  </si>
  <si>
    <t xml:space="preserve">   Прочие текущие налоги</t>
  </si>
  <si>
    <t>Отчисления на социальное страхование</t>
  </si>
  <si>
    <t xml:space="preserve">  Фактические отчисления на социальное </t>
  </si>
  <si>
    <t xml:space="preserve">    страховние</t>
  </si>
  <si>
    <t xml:space="preserve">    социальное страхование</t>
  </si>
  <si>
    <t xml:space="preserve">  Условно исчисленные отчисления на </t>
  </si>
  <si>
    <t xml:space="preserve">Социальные пособия, кроме социальных </t>
  </si>
  <si>
    <t xml:space="preserve">  трансфертов в натуральной форме</t>
  </si>
  <si>
    <t>Другие текущие трансферты</t>
  </si>
  <si>
    <t xml:space="preserve">  Чистые страховые премии (кроме  </t>
  </si>
  <si>
    <t xml:space="preserve">   страхования жизни)</t>
  </si>
  <si>
    <t xml:space="preserve">  Страховые возмещения (кроме </t>
  </si>
  <si>
    <t xml:space="preserve">    страхования жизни)</t>
  </si>
  <si>
    <t xml:space="preserve">  Текущие операции в рамках </t>
  </si>
  <si>
    <t xml:space="preserve">   международного сотрудничества</t>
  </si>
  <si>
    <t xml:space="preserve">  Разные текущие трансферты</t>
  </si>
  <si>
    <t xml:space="preserve">  Подоходные налоги</t>
  </si>
  <si>
    <t xml:space="preserve">  Прочие текущие налоги</t>
  </si>
  <si>
    <t xml:space="preserve">Таблица А.е: (продолжение) </t>
  </si>
  <si>
    <t xml:space="preserve">   Пособия по социальному обеспечению </t>
  </si>
  <si>
    <t xml:space="preserve">      в денежной форме</t>
  </si>
  <si>
    <t xml:space="preserve">   Пособия по социальной помощи  </t>
  </si>
  <si>
    <t>Валовой располагаемый доход</t>
  </si>
  <si>
    <t xml:space="preserve">Таблица А.ж: Счет перераспределения доходов в натуральной форме </t>
  </si>
  <si>
    <t xml:space="preserve">                           для экономики в целом в текущих ценах</t>
  </si>
  <si>
    <t xml:space="preserve">                                    (млн. сомов)</t>
  </si>
  <si>
    <t>Социальные трансферты в натуральной</t>
  </si>
  <si>
    <t xml:space="preserve">      форме</t>
  </si>
  <si>
    <t xml:space="preserve">   Социальные пособия в натуральной</t>
  </si>
  <si>
    <t xml:space="preserve">    Пособия по социальному обеспечению, </t>
  </si>
  <si>
    <t xml:space="preserve">      возмещение расходов</t>
  </si>
  <si>
    <t xml:space="preserve">    Другие пособия по социальному</t>
  </si>
  <si>
    <t xml:space="preserve">      обеспечению в натуральной форме</t>
  </si>
  <si>
    <t xml:space="preserve">    Пособия по социальной помощи  </t>
  </si>
  <si>
    <t xml:space="preserve">      в натуральной  форме</t>
  </si>
  <si>
    <t xml:space="preserve">  Трансферты индивидуальных </t>
  </si>
  <si>
    <t xml:space="preserve">     нерыночных товаров и услуг</t>
  </si>
  <si>
    <t xml:space="preserve">  Социальные пособия в натуральной</t>
  </si>
  <si>
    <t xml:space="preserve">    Другие пособия по социальному </t>
  </si>
  <si>
    <t xml:space="preserve">     обеспечению в натуральной форме</t>
  </si>
  <si>
    <t xml:space="preserve">    Пособия по социальной помощи </t>
  </si>
  <si>
    <t xml:space="preserve">     в натуральной форме</t>
  </si>
  <si>
    <t xml:space="preserve">    нерыночных товаров и услуг</t>
  </si>
  <si>
    <t>Скорректированный располагаемый доход</t>
  </si>
  <si>
    <t xml:space="preserve">Таблица А.з: Счет использования располагаемого дохода для экономики </t>
  </si>
  <si>
    <t xml:space="preserve">Поправка на изменение чистой  </t>
  </si>
  <si>
    <t xml:space="preserve">  стоимости средств домашних хозяйств</t>
  </si>
  <si>
    <t xml:space="preserve">   в пенсионных фондах</t>
  </si>
  <si>
    <t xml:space="preserve">Поправка на изменение чистой </t>
  </si>
  <si>
    <t xml:space="preserve">   стоимости средств домашних хозяйств</t>
  </si>
  <si>
    <t>Валовое сбережение</t>
  </si>
  <si>
    <t xml:space="preserve">Таблица А.и: Счет использования скорректированного располагаемого </t>
  </si>
  <si>
    <t xml:space="preserve">                         дохода  для экономики в целом в текущих ценах</t>
  </si>
  <si>
    <t xml:space="preserve">                                   (млн. сомов)</t>
  </si>
  <si>
    <t>Скорректированный располагаемый</t>
  </si>
  <si>
    <t xml:space="preserve">  доход</t>
  </si>
  <si>
    <t xml:space="preserve">  в пенсионных фондах</t>
  </si>
  <si>
    <t xml:space="preserve">      Фактические отчисления работо-</t>
  </si>
  <si>
    <t>Фактическое конечное потребление</t>
  </si>
  <si>
    <t xml:space="preserve">  Фактическое индивидуальное потребление</t>
  </si>
  <si>
    <t xml:space="preserve">  Фактическое коллективное потребление</t>
  </si>
  <si>
    <t>-</t>
  </si>
  <si>
    <t xml:space="preserve">Таблица А.к: Счет операций с капиталом для экономики в целом </t>
  </si>
  <si>
    <t xml:space="preserve">                          в текущих ценах</t>
  </si>
  <si>
    <t xml:space="preserve">                                     (млн. сомов)</t>
  </si>
  <si>
    <t xml:space="preserve">Изменения в пассивах и  </t>
  </si>
  <si>
    <t xml:space="preserve"> чистой стоимости капитала:</t>
  </si>
  <si>
    <t>в 2007г.- 3695,5, в 2008г. - 5373,8, в 2009г. - 6647,0 в 2010г. - 7271,2 млн. сомов.</t>
  </si>
  <si>
    <t xml:space="preserve">Капитальные трансферты, подлежащие </t>
  </si>
  <si>
    <t xml:space="preserve">  получению</t>
  </si>
  <si>
    <t xml:space="preserve">  Налоги на капитал</t>
  </si>
  <si>
    <t xml:space="preserve">  Трансферты на инвестиционные цели</t>
  </si>
  <si>
    <t xml:space="preserve">  Прочие капитальные трансферты</t>
  </si>
  <si>
    <t>Капитальные трансферты,</t>
  </si>
  <si>
    <t xml:space="preserve">  подлежащие выплате (-)</t>
  </si>
  <si>
    <t>Изменения в активах:</t>
  </si>
  <si>
    <t xml:space="preserve">   оборотных средств</t>
  </si>
  <si>
    <t>Приобретение минус выбытие</t>
  </si>
  <si>
    <t xml:space="preserve">   непроизведенных нефинансовых активов</t>
  </si>
  <si>
    <t>Чистое кредитование (+)/ чистое заим-</t>
  </si>
  <si>
    <t xml:space="preserve">   ствование (-) </t>
  </si>
  <si>
    <r>
      <t>Промежуточное потребление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</si>
  <si>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Включая косвенно измеряемые услуги финансового посредничества (КИУФП). </t>
    </r>
  </si>
  <si>
    <r>
      <t>Промежуточное потребление</t>
    </r>
    <r>
      <rPr>
        <b/>
        <vertAlign val="superscript"/>
        <sz val="9"/>
        <rFont val="Times New Roman"/>
        <family val="1"/>
      </rPr>
      <t>1</t>
    </r>
  </si>
  <si>
    <r>
      <t>Промежуточное потребление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</si>
  <si>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Включая КИУФП.</t>
    </r>
  </si>
  <si>
    <r>
      <t>Валовая прибыль и приравненные к ней доходы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</si>
  <si>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С учетом корректировки на КИУФП  в 2006г. - 2380,7 млн. сомов,   </t>
    </r>
  </si>
  <si>
    <r>
      <t xml:space="preserve"> к ней доходы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</si>
  <si>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См. сноску в таблице А.г.</t>
    </r>
  </si>
  <si>
    <r>
      <t>Валовой внутренний продукт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</si>
  <si>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 стоимости и чистых налогов на продукты.</t>
    </r>
  </si>
  <si>
    <r>
      <t xml:space="preserve">Чистый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</si>
  <si>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Чистый внутренний продукт равняется сумме чистой добавленной    стоимости и  чистых налогов на продукты.  </t>
    </r>
  </si>
  <si>
    <r>
      <t xml:space="preserve">Валовой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</si>
  <si>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</t>
    </r>
  </si>
  <si>
    <r>
      <t>Итого по секторам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</si>
  <si>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 Включены КИУФП. </t>
    </r>
  </si>
  <si>
    <r>
      <t xml:space="preserve">Валовой внутренний продукт </t>
    </r>
    <r>
      <rPr>
        <b/>
        <vertAlign val="superscript"/>
        <sz val="9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</si>
  <si>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 Валовой внутренний продукт равняется сумме валовой добавленной  стоимости и</t>
    </r>
  </si>
  <si>
    <r>
      <t xml:space="preserve">Валовой  внутренний продукт 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</si>
  <si>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                                 (в ценах соответствующего квартала предыдущего года, в процентах к предыдущему году)</t>
  </si>
  <si>
    <r>
      <t xml:space="preserve">     Финансовые корпорации</t>
    </r>
    <r>
      <rPr>
        <vertAlign val="superscript"/>
        <sz val="9"/>
        <rFont val="Times New Roman"/>
        <family val="1"/>
      </rPr>
      <t>1</t>
    </r>
  </si>
  <si>
    <r>
      <t xml:space="preserve">    Финансовые корпорации</t>
    </r>
    <r>
      <rPr>
        <vertAlign val="superscript"/>
        <sz val="9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</si>
  <si>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 Превышение расходов на конечное потребление над ВВП связано с тем, что возможности отечественного производ-</t>
    </r>
  </si>
  <si>
    <t xml:space="preserve">       чистые покупки товаров и услуг за границей</t>
  </si>
  <si>
    <r>
      <t xml:space="preserve">  и капитальными трансфертами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</si>
  <si>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 </t>
    </r>
  </si>
  <si>
    <r>
      <t xml:space="preserve"> </t>
    </r>
    <r>
      <rPr>
        <sz val="9"/>
        <rFont val="Times New Roman"/>
        <family val="1"/>
      </rPr>
      <t xml:space="preserve">  Расходы на индивидуальное потребление</t>
    </r>
  </si>
  <si>
    <r>
      <t xml:space="preserve">  </t>
    </r>
    <r>
      <rPr>
        <sz val="9"/>
        <rFont val="Times New Roman"/>
        <family val="1"/>
      </rPr>
      <t>Фактическое индивидуальное потребление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</si>
  <si>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счета 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</si>
  <si>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</si>
  <si>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r>
      <t>1</t>
    </r>
    <r>
      <rPr>
        <sz val="8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</si>
  <si>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r>
      <t>Финансовая деятельность</t>
    </r>
    <r>
      <rPr>
        <vertAlign val="superscript"/>
        <sz val="9"/>
        <rFont val="Times New Roman"/>
        <family val="1"/>
      </rPr>
      <t xml:space="preserve"> </t>
    </r>
  </si>
  <si>
    <r>
      <t xml:space="preserve">Валовой региональный  продукт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</si>
  <si>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 xml:space="preserve">  Финансовая деятельность</t>
    </r>
    <r>
      <rPr>
        <vertAlign val="superscript"/>
        <sz val="9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</si>
  <si>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 и </t>
    </r>
  </si>
  <si>
    <t xml:space="preserve">Валовой региональный  продукт  </t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</si>
  <si>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1</t>
    </r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</si>
  <si>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</si>
  <si>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 региональный  продукт </t>
    </r>
    <r>
      <rPr>
        <vertAlign val="superscript"/>
        <sz val="9"/>
        <rFont val="Times New Roman"/>
        <family val="1"/>
      </rPr>
      <t>1</t>
    </r>
  </si>
  <si>
    <r>
      <t xml:space="preserve">Валовой региональный продукт </t>
    </r>
    <r>
      <rPr>
        <vertAlign val="superscript"/>
        <sz val="9"/>
        <rFont val="Times New Roman"/>
        <family val="1"/>
      </rPr>
      <t>1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</si>
  <si>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региональный  продукт </t>
    </r>
    <r>
      <rPr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</si>
  <si>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t xml:space="preserve">Валовой региональный  продукт </t>
  </si>
  <si>
    <t>Таблица Б.а: Счет производства по видам экономической</t>
  </si>
  <si>
    <t xml:space="preserve">                         деятельности в текущих ценах </t>
  </si>
  <si>
    <t>Сельское хозяйство, охота и лесное хозяйство</t>
  </si>
  <si>
    <t>Рыбоводство, рыболовство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</si>
  <si>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</si>
  <si>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</si>
  <si>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</t>
  </si>
  <si>
    <t xml:space="preserve">   газа и воды</t>
  </si>
  <si>
    <t>Строительство</t>
  </si>
  <si>
    <t xml:space="preserve">Торговля; ремонт автомобилей, бытовых изделий и </t>
  </si>
  <si>
    <t xml:space="preserve">   предметов личного пользования </t>
  </si>
  <si>
    <t>Гостиницы и рестораны</t>
  </si>
  <si>
    <t>Транспорт и связь</t>
  </si>
  <si>
    <t>Финансоввя деятельность</t>
  </si>
  <si>
    <t xml:space="preserve">Операции с недвижимым имуществом, </t>
  </si>
  <si>
    <t xml:space="preserve">  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</si>
  <si>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</si>
  <si>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</si>
  <si>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</si>
  <si>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 xml:space="preserve">Предоставление коммунальных, социальных </t>
  </si>
  <si>
    <t xml:space="preserve">   и персональных услуг</t>
  </si>
  <si>
    <t>Таблица Б.а: (продолжение)</t>
  </si>
  <si>
    <t xml:space="preserve">                                (млн. сомов)</t>
  </si>
  <si>
    <t>Промежуточное потребление</t>
  </si>
  <si>
    <t xml:space="preserve">Производство и распределение электроэнергии,  </t>
  </si>
  <si>
    <t xml:space="preserve">Косвенно измеряемые услуги финансового </t>
  </si>
  <si>
    <t xml:space="preserve">   посредничества</t>
  </si>
  <si>
    <t xml:space="preserve"> Валовая добавленная стоимость</t>
  </si>
  <si>
    <t xml:space="preserve">  Сельское хозяйство, охота и лесное хозяйство</t>
  </si>
  <si>
    <t xml:space="preserve">  Рыбоводство, рыболовство</t>
  </si>
  <si>
    <t xml:space="preserve">  Горнодобывающая промышленность</t>
  </si>
  <si>
    <t xml:space="preserve">  Обрабатывающая промышленность</t>
  </si>
  <si>
    <t xml:space="preserve">  Производство и распределение электроэнергии, </t>
  </si>
  <si>
    <t xml:space="preserve">    газа и воды</t>
  </si>
  <si>
    <t xml:space="preserve">  Строительство</t>
  </si>
  <si>
    <t xml:space="preserve">  Торговля; ремонт автомобилей, бытовых изделий и </t>
  </si>
  <si>
    <t xml:space="preserve">    предметов личного пользования </t>
  </si>
  <si>
    <t xml:space="preserve">   Гостиницы и рестораны</t>
  </si>
  <si>
    <t xml:space="preserve">   Транспорт и связь</t>
  </si>
  <si>
    <t xml:space="preserve">       в том числе: связь</t>
  </si>
  <si>
    <t xml:space="preserve">   Финансоввя деятельность</t>
  </si>
  <si>
    <t xml:space="preserve">   Операции с недвижимым имуществом, </t>
  </si>
  <si>
    <t xml:space="preserve">     аренда и предоставление услуг потребителям</t>
  </si>
  <si>
    <t xml:space="preserve">Таблица Е.ж.1: Счет производства Чуйской области по видам </t>
  </si>
  <si>
    <t>Таблица Е.ж.1: (продолжение)</t>
  </si>
  <si>
    <t xml:space="preserve">Таблица Е.ж.1: (продолжение)  </t>
  </si>
  <si>
    <t xml:space="preserve">Таблица Е.ж.2: Структура валового регионального продукта  </t>
  </si>
  <si>
    <t xml:space="preserve">Таблица Е.ж.3: Изменение производства валового регионального продукта </t>
  </si>
  <si>
    <t xml:space="preserve">Таблица  Е.з.1: Счет производства г. Бишкек по видам  </t>
  </si>
  <si>
    <t>Таблица  Е.з.1: (продолжение)</t>
  </si>
  <si>
    <t xml:space="preserve">Таблица Е.з.1: (продолжение) </t>
  </si>
  <si>
    <t xml:space="preserve">Таблица Е.и.1 : Счет производства г.Ош по видам экономической </t>
  </si>
  <si>
    <t xml:space="preserve">Таблица Е.и.1: (продолжение)  </t>
  </si>
  <si>
    <t xml:space="preserve">   Государственное управление</t>
  </si>
  <si>
    <t xml:space="preserve">   Образование</t>
  </si>
  <si>
    <t xml:space="preserve">   Здравоохранение и предоставление социальных услуг</t>
  </si>
  <si>
    <t xml:space="preserve">   Предоставление коммунальных, социальных </t>
  </si>
  <si>
    <t xml:space="preserve">     и персональных услуг</t>
  </si>
  <si>
    <t xml:space="preserve">   Косвенно измеряемые услуги финансового </t>
  </si>
  <si>
    <t xml:space="preserve">     посредничества</t>
  </si>
  <si>
    <t xml:space="preserve">  Чистые налоги на продукты</t>
  </si>
  <si>
    <t>Потребление основного капитала</t>
  </si>
  <si>
    <t xml:space="preserve">   газа и воды </t>
  </si>
  <si>
    <t>Финансовая деятельность</t>
  </si>
  <si>
    <t xml:space="preserve"> Чистая добавленная стоимость</t>
  </si>
  <si>
    <t xml:space="preserve">   Сельское хозяйство, охота и лесное хозяйство</t>
  </si>
  <si>
    <t xml:space="preserve">   Рыбоводство, рыболовство</t>
  </si>
  <si>
    <t xml:space="preserve">   Горнодобывающая промышленность</t>
  </si>
  <si>
    <t xml:space="preserve">   Обрабатывающая промышленность</t>
  </si>
  <si>
    <t xml:space="preserve">   Производство и распределение электроэнергии,  </t>
  </si>
  <si>
    <t xml:space="preserve">  </t>
  </si>
  <si>
    <t xml:space="preserve">      газа и воды</t>
  </si>
  <si>
    <t xml:space="preserve">   Строительство</t>
  </si>
  <si>
    <t xml:space="preserve">   Торговля; ремонт автомобилей, бытовых изделий и </t>
  </si>
  <si>
    <t xml:space="preserve">      предметов личного пользования </t>
  </si>
  <si>
    <t xml:space="preserve">   Финансовая деятельность</t>
  </si>
  <si>
    <t xml:space="preserve">      аренда и предоставление услуг потребителям</t>
  </si>
  <si>
    <t xml:space="preserve">    Государственное управление</t>
  </si>
  <si>
    <t xml:space="preserve">    Образование</t>
  </si>
  <si>
    <t xml:space="preserve">    Здравоохранение и предоставление социальных услуг</t>
  </si>
  <si>
    <t xml:space="preserve">    Предоставление коммунальных, социальных </t>
  </si>
  <si>
    <t xml:space="preserve">       и персональных услуг</t>
  </si>
  <si>
    <t xml:space="preserve">     Косвенно измеряемые услуги финансового </t>
  </si>
  <si>
    <t xml:space="preserve">        посредничества</t>
  </si>
  <si>
    <t xml:space="preserve">Таблица Б.б: Счет производства по видам экономической </t>
  </si>
  <si>
    <t xml:space="preserve">                         деятельности  в ценах предыдущего года </t>
  </si>
  <si>
    <t xml:space="preserve">Выпуск продукции </t>
  </si>
  <si>
    <t>Таблица Б.б: (продолжение)</t>
  </si>
  <si>
    <t xml:space="preserve">Промежуточное потребление </t>
  </si>
  <si>
    <t xml:space="preserve">  Гостиницы и рестораны</t>
  </si>
  <si>
    <t xml:space="preserve">  Транспорт и связь</t>
  </si>
  <si>
    <t xml:space="preserve">  Финансоввя деятельность</t>
  </si>
  <si>
    <t xml:space="preserve">  Операции с недвижимым имуществом, </t>
  </si>
  <si>
    <t xml:space="preserve">    аренда и предоставление услуг потребителям</t>
  </si>
  <si>
    <t xml:space="preserve">  Государственное управление</t>
  </si>
  <si>
    <t xml:space="preserve">  Образование</t>
  </si>
  <si>
    <t xml:space="preserve">  Здравоохранение и предоставление социальных услуг</t>
  </si>
  <si>
    <t xml:space="preserve">  Предоставление коммунальных, социальных </t>
  </si>
  <si>
    <t xml:space="preserve"> Чистые налоги на продукты</t>
  </si>
  <si>
    <t xml:space="preserve">   стоимости и чистых налогов на продукты.</t>
  </si>
  <si>
    <t xml:space="preserve">Таблица Б.в: Валовая добавленная стоимость по секторам и видам </t>
  </si>
  <si>
    <t xml:space="preserve">                        экономической   деятельности в текущих ценах</t>
  </si>
  <si>
    <t>Таблица Б.в: (продолжение)</t>
  </si>
  <si>
    <t xml:space="preserve">                                 ( млн. сомов)</t>
  </si>
  <si>
    <t>Нефинан-совые корпо-рации</t>
  </si>
  <si>
    <t>Финансо- вые кор-порации</t>
  </si>
  <si>
    <t xml:space="preserve">Государ-ственное управле-  ние  </t>
  </si>
  <si>
    <t>Домаш-ние хозяйства</t>
  </si>
  <si>
    <t>Некоммер-ческие организа-ции, обслу-живающие домашние хозяйства</t>
  </si>
  <si>
    <t xml:space="preserve"> Сельское хозяйство, охота и лесное хозяйство</t>
  </si>
  <si>
    <t xml:space="preserve"> Рыбоводство, рыболовство</t>
  </si>
  <si>
    <t xml:space="preserve"> Горнодобывающая промышленность</t>
  </si>
  <si>
    <t xml:space="preserve"> Обрабатывающая промышленность</t>
  </si>
  <si>
    <t xml:space="preserve"> Производство и распределение </t>
  </si>
  <si>
    <t xml:space="preserve">Таблица Б.з: (продолжение) </t>
  </si>
  <si>
    <t xml:space="preserve">  электроэнергии,  газа и воды</t>
  </si>
  <si>
    <t xml:space="preserve"> Строительство</t>
  </si>
  <si>
    <t xml:space="preserve"> Торговля; ремонт автомобилей, бытовых </t>
  </si>
  <si>
    <t xml:space="preserve">   изделий и предметов личного пользования </t>
  </si>
  <si>
    <t xml:space="preserve"> Гостиницы и рестораны</t>
  </si>
  <si>
    <t xml:space="preserve"> Транспорт и связь</t>
  </si>
  <si>
    <t xml:space="preserve"> Финансовая деятельность</t>
  </si>
  <si>
    <t xml:space="preserve"> Операции с недвижимым имуществом, </t>
  </si>
  <si>
    <t xml:space="preserve">    аренда и  предоставление услуг потребителям</t>
  </si>
  <si>
    <t xml:space="preserve"> Государственное управление</t>
  </si>
  <si>
    <t xml:space="preserve"> Образование</t>
  </si>
  <si>
    <t xml:space="preserve"> Здравоохранение и предоставление</t>
  </si>
  <si>
    <t xml:space="preserve">    социальных услуг</t>
  </si>
  <si>
    <t xml:space="preserve"> Предоставление коммунальных, социальных </t>
  </si>
  <si>
    <t xml:space="preserve">    и персональных услуг</t>
  </si>
  <si>
    <t xml:space="preserve">  Косвенно измеряемые услуги финансового </t>
  </si>
  <si>
    <t xml:space="preserve">    посредничества</t>
  </si>
  <si>
    <t>Валовая добавленная стоимость</t>
  </si>
  <si>
    <t xml:space="preserve">Таблица Б.г: Счет производства по видам экомической </t>
  </si>
  <si>
    <t xml:space="preserve">                        деятельности в текущих ценах по кварталам</t>
  </si>
  <si>
    <t>Таблица Б.г: (продолжение)</t>
  </si>
  <si>
    <t xml:space="preserve">Производство и распределение </t>
  </si>
  <si>
    <t xml:space="preserve">   электроэнергии,  газа и воды</t>
  </si>
  <si>
    <t xml:space="preserve">Торговля; ремонт автомобилей, бытовых </t>
  </si>
  <si>
    <t xml:space="preserve">  к ней доходы /валовой смешанный доход</t>
  </si>
  <si>
    <t xml:space="preserve">   к ней доходы / смешанный доход  </t>
  </si>
  <si>
    <t xml:space="preserve">Таблица Г.ж: Общие расходы государственного управления на конечное </t>
  </si>
  <si>
    <t xml:space="preserve">    Условно исчисленные отчисления работо- </t>
  </si>
  <si>
    <t xml:space="preserve">Горнодобывающая промышленность </t>
  </si>
  <si>
    <t xml:space="preserve">Горнодобывающая промышленность  </t>
  </si>
  <si>
    <t xml:space="preserve">   изделий и  предметов личного пользования </t>
  </si>
  <si>
    <t xml:space="preserve">Операции с недвижимым имуществам, </t>
  </si>
  <si>
    <t xml:space="preserve">Здравоохранение и предоставление </t>
  </si>
  <si>
    <t xml:space="preserve">  социальных услуг</t>
  </si>
  <si>
    <t>I</t>
  </si>
  <si>
    <t>II</t>
  </si>
  <si>
    <t>III</t>
  </si>
  <si>
    <t>IV</t>
  </si>
  <si>
    <t xml:space="preserve">  Производство и распределение </t>
  </si>
  <si>
    <t xml:space="preserve">  Торговля; ремонт автомобилей, бытовых  </t>
  </si>
  <si>
    <t xml:space="preserve">  Финансовая деятельность</t>
  </si>
  <si>
    <t xml:space="preserve">  Здравоохранение и предоставление </t>
  </si>
  <si>
    <t>Чистые налоги на продукты</t>
  </si>
  <si>
    <t xml:space="preserve">  чистых налогов на продукты.</t>
  </si>
  <si>
    <t xml:space="preserve">Таблица Б.д: Счет производства по видам экономической деятельности </t>
  </si>
  <si>
    <t xml:space="preserve">                         в ценах предыдущего года  по кварталам</t>
  </si>
  <si>
    <t xml:space="preserve"> Производство и распределение  электроэнергии, </t>
  </si>
  <si>
    <t xml:space="preserve"> Здравоохранение и предоставление </t>
  </si>
  <si>
    <t xml:space="preserve">   социальных услуг</t>
  </si>
  <si>
    <t>Таблица Б.д: (продолжение)</t>
  </si>
  <si>
    <t xml:space="preserve">   Производство и распределение  электроэнергии, </t>
  </si>
  <si>
    <t xml:space="preserve">   Торговля; ремонт автомобилей, бытовых </t>
  </si>
  <si>
    <t xml:space="preserve">      изделий и  предметов личного пользования </t>
  </si>
  <si>
    <t xml:space="preserve">    Гостиницы и рестораны</t>
  </si>
  <si>
    <t xml:space="preserve">   домашних хозяйств</t>
  </si>
  <si>
    <t xml:space="preserve">     иностранных инвестиций</t>
  </si>
  <si>
    <t xml:space="preserve">    Транспорт и связь</t>
  </si>
  <si>
    <t xml:space="preserve">    Финансовая деятельность</t>
  </si>
  <si>
    <t xml:space="preserve">    Операции с недвижимым имуществом, </t>
  </si>
  <si>
    <t xml:space="preserve">       аренда и предоставление услуг потребителям</t>
  </si>
  <si>
    <t xml:space="preserve">     Государственное управление</t>
  </si>
  <si>
    <t xml:space="preserve">     Образование</t>
  </si>
  <si>
    <t xml:space="preserve">     Здравоохранение и предоставление </t>
  </si>
  <si>
    <t xml:space="preserve">       социальных услуг</t>
  </si>
  <si>
    <t xml:space="preserve">    Косвенно измеряемые услуги финансового </t>
  </si>
  <si>
    <t xml:space="preserve">                                    (включая скот; млн. сомов)</t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</si>
  <si>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</si>
  <si>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млн. сомов)</t>
    </r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</si>
  <si>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 млн.сомов)</t>
    </r>
  </si>
  <si>
    <t xml:space="preserve">      посредничества</t>
  </si>
  <si>
    <t xml:space="preserve">Таблица Б.е: Изменение производства валового внутреннего </t>
  </si>
  <si>
    <t xml:space="preserve">                         продукта по видам экономической деятельности</t>
  </si>
  <si>
    <t xml:space="preserve">  Страховые возмещения (кроме</t>
  </si>
  <si>
    <t xml:space="preserve"> Производство и распределение  электроэнергии,  </t>
  </si>
  <si>
    <t xml:space="preserve">Таблица Б.е: (продолжение)  </t>
  </si>
  <si>
    <t xml:space="preserve">  Производство и распределение  электроэнергии, </t>
  </si>
  <si>
    <t xml:space="preserve">  Торговля; ремонт автомобилей, бытовых </t>
  </si>
  <si>
    <t xml:space="preserve">   Чистые налоги на продукты</t>
  </si>
  <si>
    <t xml:space="preserve">   Здравоохранение и предоставление </t>
  </si>
  <si>
    <t>Таблица Б.ж: (продолжение)</t>
  </si>
  <si>
    <t xml:space="preserve"> Производство и распределение    электроэнергии, </t>
  </si>
  <si>
    <t xml:space="preserve"> Торговля; ремонт автомобилей, бытовых  </t>
  </si>
  <si>
    <t xml:space="preserve">     изделий и предметов личного пользования </t>
  </si>
  <si>
    <t xml:space="preserve">      в том числе:</t>
  </si>
  <si>
    <t>Доля в ВВП, в процентах</t>
  </si>
  <si>
    <t>государс-твенная собствен-ность</t>
  </si>
  <si>
    <t>частная собствен-ность</t>
  </si>
  <si>
    <t>государс-твенной собствен-ности</t>
  </si>
  <si>
    <t>частной собствен-ности</t>
  </si>
  <si>
    <t xml:space="preserve">                         по кварталам</t>
  </si>
  <si>
    <t>Таблица Б.и: Структура валового внутреннего продукта</t>
  </si>
  <si>
    <t xml:space="preserve">                                 (в текущих ценах; в процентах к итогу)</t>
  </si>
  <si>
    <t xml:space="preserve"> Производство и распределение электроэнергии, </t>
  </si>
  <si>
    <t xml:space="preserve">Таблица Б.к: Доля промежуточного потребления в общем объеме выпуска </t>
  </si>
  <si>
    <t xml:space="preserve">                        продукции по видам  экономической деятельности </t>
  </si>
  <si>
    <t>Выпуск отрасли</t>
  </si>
  <si>
    <t xml:space="preserve">   социальных услуг </t>
  </si>
  <si>
    <t xml:space="preserve">Таблица В.а: Счет образования доходов по видам экономической  </t>
  </si>
  <si>
    <t xml:space="preserve">                        деятельности в текущих ценах</t>
  </si>
  <si>
    <t xml:space="preserve">Оплата труда </t>
  </si>
  <si>
    <t>Таблица В.а: (продолжение)</t>
  </si>
  <si>
    <t xml:space="preserve">Прочие налоги на производство </t>
  </si>
  <si>
    <t>…</t>
  </si>
  <si>
    <t xml:space="preserve">Валовая прибыль и приравненные </t>
  </si>
  <si>
    <t xml:space="preserve">    электроэнергии, газа и воды</t>
  </si>
  <si>
    <t>Чистая прибыль и приравненные</t>
  </si>
  <si>
    <t xml:space="preserve">     электроэнергии, газа и воды</t>
  </si>
  <si>
    <t xml:space="preserve">Таблица В.б: Оплата труда по секторам и видам экономической </t>
  </si>
  <si>
    <t xml:space="preserve">                         деятельности в текущих ценах</t>
  </si>
  <si>
    <t>Таблица В.б: (продолжение)</t>
  </si>
  <si>
    <t>Домашние хозяйства</t>
  </si>
  <si>
    <t>Итого по секторам</t>
  </si>
  <si>
    <t xml:space="preserve">Производство и распределение  электроэнергии,  </t>
  </si>
  <si>
    <t xml:space="preserve">Торговля; ремонт автомобилей, бытовых  </t>
  </si>
  <si>
    <t>Здравоохранение и предоставление</t>
  </si>
  <si>
    <t xml:space="preserve">Таблица В.в: Прочие налоги на производство по секторам и видам   </t>
  </si>
  <si>
    <t xml:space="preserve">                        экономической деятельности  в текущих ценах</t>
  </si>
  <si>
    <t>Таблица В.в: (продолжение)</t>
  </si>
  <si>
    <t xml:space="preserve">Таблица В.г: Валовой внутренний продукт по видам доходов </t>
  </si>
  <si>
    <t xml:space="preserve">                        в текущих ценах</t>
  </si>
  <si>
    <t>Оплата труда наемных работников</t>
  </si>
  <si>
    <t xml:space="preserve">    Заработная плата</t>
  </si>
  <si>
    <t xml:space="preserve">      в том числе скрытая оплата труда</t>
  </si>
  <si>
    <t xml:space="preserve">    Отчисления работодателей </t>
  </si>
  <si>
    <t xml:space="preserve">      на социальное страхование</t>
  </si>
  <si>
    <t xml:space="preserve">     Налоги на продукты</t>
  </si>
  <si>
    <t xml:space="preserve">     Прочие налоги на производство</t>
  </si>
  <si>
    <t xml:space="preserve">     Субсидии на продукты</t>
  </si>
  <si>
    <t xml:space="preserve">     Прочие субсидии на производство</t>
  </si>
  <si>
    <t>Валовая прибыль</t>
  </si>
  <si>
    <t xml:space="preserve">     Нефинансовые корпорации</t>
  </si>
  <si>
    <t xml:space="preserve">     Государственные учреждения</t>
  </si>
  <si>
    <t xml:space="preserve">    Домашние хозяйства</t>
  </si>
  <si>
    <t>Валовой смешанный доход</t>
  </si>
  <si>
    <t xml:space="preserve">Таблица В.д:  Структура валового внутреннего продукта   </t>
  </si>
  <si>
    <t xml:space="preserve">                          по видам доходов в текущих ценах</t>
  </si>
  <si>
    <t xml:space="preserve">    Налоги на продукты</t>
  </si>
  <si>
    <t xml:space="preserve">    Прочие налоги на производство</t>
  </si>
  <si>
    <t xml:space="preserve">    Субсидии на продукты</t>
  </si>
  <si>
    <t xml:space="preserve">    Прочие субсидии на производство</t>
  </si>
  <si>
    <t xml:space="preserve">    Косвенно измеряемые услуги </t>
  </si>
  <si>
    <t xml:space="preserve">      финансового посредничества</t>
  </si>
  <si>
    <t xml:space="preserve">    Нефинансовые корпорации</t>
  </si>
  <si>
    <t xml:space="preserve">    Государственные учреждения</t>
  </si>
  <si>
    <t xml:space="preserve">Таблица В.е: Структура оплаты труда наемных работников  </t>
  </si>
  <si>
    <t xml:space="preserve">                          по видам экономической деятельности в текущих ценах</t>
  </si>
  <si>
    <t xml:space="preserve">  Производство и распределение электроэнергии,  </t>
  </si>
  <si>
    <t xml:space="preserve">  Торговля; ремонт автомобилей, бытовых изделий</t>
  </si>
  <si>
    <t>Субсидии на производство и импорт (-)</t>
  </si>
  <si>
    <r>
      <t>1</t>
    </r>
    <r>
      <rPr>
        <sz val="8"/>
        <rFont val="Times New Roman"/>
        <family val="1"/>
      </rPr>
      <t xml:space="preserve"> Включая косвенно измеряемые услуги финансового посредничества (КИУФП).</t>
    </r>
  </si>
  <si>
    <t xml:space="preserve">    и предметов личного пользования </t>
  </si>
  <si>
    <t xml:space="preserve">Таблица Г.а: Валовой внутренний продукт по видам расходов </t>
  </si>
  <si>
    <t xml:space="preserve"> Расходы на конечное потребление</t>
  </si>
  <si>
    <t xml:space="preserve">     Расходы на индивидуальное потребление</t>
  </si>
  <si>
    <t xml:space="preserve">       Домашних хозяйств</t>
  </si>
  <si>
    <t xml:space="preserve">       НКООДХ</t>
  </si>
  <si>
    <t xml:space="preserve">       Государственного управления</t>
  </si>
  <si>
    <t xml:space="preserve">     Расходы на коллективное потребление</t>
  </si>
  <si>
    <t xml:space="preserve">Валовое накопление </t>
  </si>
  <si>
    <t xml:space="preserve">     Валовое накопление основного капитала</t>
  </si>
  <si>
    <t xml:space="preserve">     Изменение запасов материальных</t>
  </si>
  <si>
    <t xml:space="preserve">       оборотных средств</t>
  </si>
  <si>
    <t xml:space="preserve">     Приобретение минус выбытие ценностей</t>
  </si>
  <si>
    <t>Чистый экспорт товаров и услуг</t>
  </si>
  <si>
    <t xml:space="preserve">     Экспорт</t>
  </si>
  <si>
    <t xml:space="preserve">     Импорт</t>
  </si>
  <si>
    <t>Cтатистическое расхождение</t>
  </si>
  <si>
    <t xml:space="preserve">Таблица Г.б: Валовой внутренний продукт по видам расходов </t>
  </si>
  <si>
    <t xml:space="preserve">                         в ценах предыдущего года</t>
  </si>
  <si>
    <t xml:space="preserve">   Расходы на индивидуальное потребление</t>
  </si>
  <si>
    <t xml:space="preserve">      Домашних хозяйств</t>
  </si>
  <si>
    <t xml:space="preserve">      НКООДХ</t>
  </si>
  <si>
    <t xml:space="preserve">      Государственного управления</t>
  </si>
  <si>
    <t xml:space="preserve">   Расходы на коллективное потребление</t>
  </si>
  <si>
    <t xml:space="preserve">    Валовое накопление основного капитала</t>
  </si>
  <si>
    <t xml:space="preserve">    Изменение запасов материальных</t>
  </si>
  <si>
    <t xml:space="preserve">      оборотных средств</t>
  </si>
  <si>
    <t xml:space="preserve">                        внутреннего продукта</t>
  </si>
  <si>
    <t xml:space="preserve">                                (в процентах к предыдущему году)</t>
  </si>
  <si>
    <t xml:space="preserve">Валовой внутренний продукт </t>
  </si>
  <si>
    <t xml:space="preserve"> Валовое накопление </t>
  </si>
  <si>
    <t xml:space="preserve">   Валовое накопление основного капитала</t>
  </si>
  <si>
    <t xml:space="preserve">   Изменение запасов материальных</t>
  </si>
  <si>
    <t xml:space="preserve">   Приобретение минус выбытие ценностей</t>
  </si>
  <si>
    <t xml:space="preserve"> Чистый экспорт товаров и услуг</t>
  </si>
  <si>
    <t xml:space="preserve">   Экспорт</t>
  </si>
  <si>
    <t xml:space="preserve">   Импорт</t>
  </si>
  <si>
    <t>Таблица Г.в: (продолжение)</t>
  </si>
  <si>
    <t xml:space="preserve">    Экспорт</t>
  </si>
  <si>
    <t xml:space="preserve">    Импорт</t>
  </si>
  <si>
    <t xml:space="preserve">Таблица Г.г: Структура  валового внутреннего продукта  </t>
  </si>
  <si>
    <t xml:space="preserve">                         по компонентам конечного использования</t>
  </si>
  <si>
    <t xml:space="preserve">  Расходы на конечное потребление </t>
  </si>
  <si>
    <t xml:space="preserve">    Расходы на индивидуальное потребление</t>
  </si>
  <si>
    <t xml:space="preserve">     Фактические отчисления работодателей</t>
  </si>
  <si>
    <t xml:space="preserve">       на социальное страховние</t>
  </si>
  <si>
    <t xml:space="preserve">     Взносы наемных работников на </t>
  </si>
  <si>
    <t xml:space="preserve">        социальное страхование</t>
  </si>
  <si>
    <t xml:space="preserve">     Взносы самостоятельно занятых и </t>
  </si>
  <si>
    <t xml:space="preserve">     Взносы самостоятельно занятых и  незанятых</t>
  </si>
  <si>
    <t xml:space="preserve">       работников  на социальное страхование</t>
  </si>
  <si>
    <t xml:space="preserve">     страховние</t>
  </si>
  <si>
    <t xml:space="preserve">  Пособия по социальному обеспечению </t>
  </si>
  <si>
    <t xml:space="preserve">     в денежной форме</t>
  </si>
  <si>
    <t xml:space="preserve">  Социальные пособия наемным работникам </t>
  </si>
  <si>
    <t xml:space="preserve">                          Джалал-Абадской области по видам экономической деятельности </t>
  </si>
  <si>
    <t xml:space="preserve">        страхование</t>
  </si>
  <si>
    <t xml:space="preserve">        незанятых работников  на социальное</t>
  </si>
  <si>
    <t xml:space="preserve">      Взносы самостоятельно занятых и незанятых</t>
  </si>
  <si>
    <t xml:space="preserve">        работников на социальное страхование</t>
  </si>
  <si>
    <t xml:space="preserve">    выплачиваемые без предварительных взносов</t>
  </si>
  <si>
    <t xml:space="preserve">  Выплаты социальной помощи</t>
  </si>
  <si>
    <t xml:space="preserve">     Взносы наемных работников на социальное</t>
  </si>
  <si>
    <t xml:space="preserve">       страхование</t>
  </si>
  <si>
    <t xml:space="preserve">     Взносы самостоятельно занятых и незанятых</t>
  </si>
  <si>
    <t xml:space="preserve">       работников на социальное страхование</t>
  </si>
  <si>
    <t xml:space="preserve">   Социальные пособия наемным  работникам из</t>
  </si>
  <si>
    <t xml:space="preserve">      программ без создания специального фонда </t>
  </si>
  <si>
    <t>,</t>
  </si>
  <si>
    <t>Таблица  Ж.а: Основные фонды для экономики в целом в текущих ценах</t>
  </si>
  <si>
    <t xml:space="preserve">                                         (млн.сомов)</t>
  </si>
  <si>
    <t>Основные фонды по полной балансовой стоимости:</t>
  </si>
  <si>
    <t xml:space="preserve">     наличие на начало года</t>
  </si>
  <si>
    <t xml:space="preserve">     наличие на конец года</t>
  </si>
  <si>
    <t>Основные фонды по остаточной стоимости стоимости:</t>
  </si>
  <si>
    <t>Материальные оборотные средства:</t>
  </si>
  <si>
    <t>Таблица  Ж.а.1: Основные фонды</t>
  </si>
  <si>
    <t xml:space="preserve">   Наличие основных фондов на начало года</t>
  </si>
  <si>
    <t xml:space="preserve">   Поступление основных фондов</t>
  </si>
  <si>
    <t xml:space="preserve">            в том числе:</t>
  </si>
  <si>
    <t xml:space="preserve">      ввод в действие новых основных фондов</t>
  </si>
  <si>
    <t xml:space="preserve">      поступление основных фондов по прочим источникам</t>
  </si>
  <si>
    <t xml:space="preserve">   Выбытие основных фондов</t>
  </si>
  <si>
    <t xml:space="preserve">      ликвидировано основных фондов</t>
  </si>
  <si>
    <t xml:space="preserve">      выбытие основных фондов по прочим причинам</t>
  </si>
  <si>
    <t xml:space="preserve">   Наличие основных фондов на конец года</t>
  </si>
  <si>
    <t xml:space="preserve">Основные фонды  </t>
  </si>
  <si>
    <t>Наличие основных фондов на начало года</t>
  </si>
  <si>
    <t>Поступление основных фондов</t>
  </si>
  <si>
    <t xml:space="preserve">   ввод в действие новых основных фондов</t>
  </si>
  <si>
    <t xml:space="preserve">   поступление основных фондов по прочим источникам</t>
  </si>
  <si>
    <t>Выбытие основных фондов</t>
  </si>
  <si>
    <t xml:space="preserve">     износ основных фондов</t>
  </si>
  <si>
    <t xml:space="preserve">     ликвидировано основных фондов</t>
  </si>
  <si>
    <t xml:space="preserve">     выбытие основных фондов по прочим причинам</t>
  </si>
  <si>
    <t>Наличие основных фондов на конец года</t>
  </si>
  <si>
    <t xml:space="preserve">                                 (2000г.=100)</t>
  </si>
  <si>
    <t xml:space="preserve">    изделий и  предметов личного пользования </t>
  </si>
  <si>
    <t xml:space="preserve">                                   (в процентах к ВВП)</t>
  </si>
  <si>
    <t xml:space="preserve">                                (2000г.=100)</t>
  </si>
  <si>
    <t>Жилищно-коммунальные услуги</t>
  </si>
  <si>
    <t>Таблица Ж.б. Основные фонды по видам экономической деятельности в текущих ценах</t>
  </si>
  <si>
    <t>Посту-пление основ-ных фондов за отчет-ный год</t>
  </si>
  <si>
    <t>в том числе:</t>
  </si>
  <si>
    <t>Выбы-тие основ-ных фондов за отчет-ный год</t>
  </si>
  <si>
    <t>Среднегодовых стоимости основных фондов</t>
  </si>
  <si>
    <t>ввод в дейст-вие новых основ-ных фондов</t>
  </si>
  <si>
    <t>Рыболовство, рыбоводство</t>
  </si>
  <si>
    <t xml:space="preserve">  электроэнергии, газа и воды</t>
  </si>
  <si>
    <t>Таблица  Ж.б. (продолжение)</t>
  </si>
  <si>
    <t>Таблица Ж.в. Основные фонды по видам экономической деятельности в текущих ценах</t>
  </si>
  <si>
    <t>Поступле-ние основных фондов за отчетный год</t>
  </si>
  <si>
    <t>Выбытие основных фондов за отчетный год</t>
  </si>
  <si>
    <t>ввод в действие новых основных фондов</t>
  </si>
  <si>
    <t>поступ-ление основных фондов по прочим источни-кам</t>
  </si>
  <si>
    <t>Таблица  Ж.в. (продолжение)</t>
  </si>
  <si>
    <t>ликвиди-ровано основных фондов</t>
  </si>
  <si>
    <t xml:space="preserve">      Взносы наемных работников на  </t>
  </si>
  <si>
    <t xml:space="preserve">         социальное страхование</t>
  </si>
  <si>
    <t xml:space="preserve">     Фактические отчисления работодателей на  </t>
  </si>
  <si>
    <t xml:space="preserve">     Взносы наемных работников </t>
  </si>
  <si>
    <t xml:space="preserve">        на социальное страхование</t>
  </si>
  <si>
    <t xml:space="preserve">    Расходы на коллективное потребление</t>
  </si>
  <si>
    <t xml:space="preserve">  Валовое накопление </t>
  </si>
  <si>
    <t xml:space="preserve">    Приобретение минус выбытие ценностей</t>
  </si>
  <si>
    <t xml:space="preserve">   ства недостаточно для покрытия этих расходов, и они в значительной степени дополнялись импортом. </t>
  </si>
  <si>
    <t xml:space="preserve">Таблица Г.д: Фактическое конечное потребление домашних </t>
  </si>
  <si>
    <t xml:space="preserve">                         хозяйств в текущих ценах</t>
  </si>
  <si>
    <t xml:space="preserve"> Фактическое конечное потребление </t>
  </si>
  <si>
    <t xml:space="preserve">             в том числе:</t>
  </si>
  <si>
    <t xml:space="preserve">  расходы домашних хозяйств на потребление</t>
  </si>
  <si>
    <t xml:space="preserve">       покупки товаров</t>
  </si>
  <si>
    <t xml:space="preserve">       покупки услуг</t>
  </si>
  <si>
    <t xml:space="preserve">       потребление товаров и услуг </t>
  </si>
  <si>
    <t xml:space="preserve">         в натуральной форме </t>
  </si>
  <si>
    <t xml:space="preserve">  социальные трансферты </t>
  </si>
  <si>
    <t xml:space="preserve">   в натуральной форме, предоставляемые  </t>
  </si>
  <si>
    <t xml:space="preserve">   государственными учреждениями </t>
  </si>
  <si>
    <t xml:space="preserve">   и некоммерческими организациями,  </t>
  </si>
  <si>
    <t xml:space="preserve">   обслуживающими домашние хозяйства</t>
  </si>
  <si>
    <t xml:space="preserve">         образования</t>
  </si>
  <si>
    <t xml:space="preserve">         культуры и искусства</t>
  </si>
  <si>
    <t xml:space="preserve">         здравоохранения, физической  культуры и </t>
  </si>
  <si>
    <t xml:space="preserve">              социального обеспечения </t>
  </si>
  <si>
    <t xml:space="preserve">         жилищного хозяйства</t>
  </si>
  <si>
    <t xml:space="preserve">Таблица Г.е: Общие расходы государственного управления на конечное </t>
  </si>
  <si>
    <t xml:space="preserve">                        потребление в текущих ценах </t>
  </si>
  <si>
    <t xml:space="preserve"> Государственные услуги общего назначения</t>
  </si>
  <si>
    <t xml:space="preserve"> Оборона, общественный порядок </t>
  </si>
  <si>
    <t xml:space="preserve">   и безопасность</t>
  </si>
  <si>
    <t xml:space="preserve"> Здравоохранение</t>
  </si>
  <si>
    <t xml:space="preserve"> Социальное страхование и </t>
  </si>
  <si>
    <t xml:space="preserve">   социальное обеспечение</t>
  </si>
  <si>
    <t xml:space="preserve"> Жилищно-коммунальное хозяйство</t>
  </si>
  <si>
    <t xml:space="preserve"> Организация отдыха и культурно-</t>
  </si>
  <si>
    <t xml:space="preserve">   религиозная деятельность</t>
  </si>
  <si>
    <t xml:space="preserve"> Экономические услуги</t>
  </si>
  <si>
    <t xml:space="preserve">   Топливо и энергия</t>
  </si>
  <si>
    <t xml:space="preserve">   Сельское, водное, лесное хозяйство,</t>
  </si>
  <si>
    <t xml:space="preserve">    рыболовство и охота</t>
  </si>
  <si>
    <t xml:space="preserve">    и минеральные ресурсы, за исклю- </t>
  </si>
  <si>
    <t xml:space="preserve">    чением топлива; обрабатыва-</t>
  </si>
  <si>
    <t xml:space="preserve">    ющая промышленность; строительство</t>
  </si>
  <si>
    <t xml:space="preserve">   Прочие услуги, связанные </t>
  </si>
  <si>
    <t xml:space="preserve">Государственное управление </t>
  </si>
  <si>
    <t xml:space="preserve">Таблица Б.з: ВВП по формам собственности и видам </t>
  </si>
  <si>
    <t xml:space="preserve">    с экономической деятельностью</t>
  </si>
  <si>
    <t xml:space="preserve">Таблица Г.н: Общие расходы государственного управления на конечное </t>
  </si>
  <si>
    <t xml:space="preserve">                        потребление в ценах предыдущего года</t>
  </si>
  <si>
    <t xml:space="preserve"> Всего</t>
  </si>
  <si>
    <t xml:space="preserve">Таблица Г.з: ВВП по видам расходов в текущих ценах </t>
  </si>
  <si>
    <t xml:space="preserve">Производство и распределение   электроэнергии, </t>
  </si>
  <si>
    <t xml:space="preserve"> Косвенно измеряемые услуги финансового </t>
  </si>
  <si>
    <t>Таблица Б.ж: Изменение производства валового внутреннего продукта</t>
  </si>
  <si>
    <t xml:space="preserve">                         по видам экономической деятельности по кварталам</t>
  </si>
  <si>
    <t xml:space="preserve">                                  (в процентах к  ВВП)</t>
  </si>
  <si>
    <t xml:space="preserve">     и минеральные ресурсы, за исклю- </t>
  </si>
  <si>
    <t xml:space="preserve">     чением топлива; обрабатыва-</t>
  </si>
  <si>
    <t xml:space="preserve">     ющая промышленность; строительство</t>
  </si>
  <si>
    <t xml:space="preserve">     с экономической деятельностью</t>
  </si>
  <si>
    <t xml:space="preserve">                            экономической деятельности в текущих ценах </t>
  </si>
  <si>
    <t xml:space="preserve">                                   (в текущих ценах; в процентах к итогу)</t>
  </si>
  <si>
    <t xml:space="preserve">                            экономической деятельности в текущих ценах</t>
  </si>
  <si>
    <t xml:space="preserve">                                      (млн. сомов)</t>
  </si>
  <si>
    <t xml:space="preserve">                           экономической деятельности   в текущих ценах</t>
  </si>
  <si>
    <t xml:space="preserve">                             экономической деятельности в текущих ценах</t>
  </si>
  <si>
    <t xml:space="preserve">                                       (млн. сомов)</t>
  </si>
  <si>
    <t>Таблица Г.з: (продолжение)</t>
  </si>
  <si>
    <t xml:space="preserve">Таблица Г.и: Изменение валового внутреннего продукта по видам </t>
  </si>
  <si>
    <t xml:space="preserve">                         расходов по кварталам</t>
  </si>
  <si>
    <t>Таблица Г.и: (продолжение)</t>
  </si>
  <si>
    <t xml:space="preserve">  Расходы на конечное потребление</t>
  </si>
  <si>
    <t xml:space="preserve">  Чистый экспорт товаров и услуг</t>
  </si>
  <si>
    <t xml:space="preserve">Таблица Д.а: Счета для сектора нефинансовых корпораций </t>
  </si>
  <si>
    <t xml:space="preserve">Счет производства </t>
  </si>
  <si>
    <t xml:space="preserve"> Ресурсы:</t>
  </si>
  <si>
    <t xml:space="preserve">Сельское хозяйство, охота </t>
  </si>
  <si>
    <t xml:space="preserve">  и лесное хозяйство</t>
  </si>
  <si>
    <t xml:space="preserve">Торговля; ремонт автомобилей,  </t>
  </si>
  <si>
    <t xml:space="preserve">  бытовых изделий и предметов </t>
  </si>
  <si>
    <t xml:space="preserve">  личного  пользования</t>
  </si>
  <si>
    <t xml:space="preserve">Операции с недвижимым  </t>
  </si>
  <si>
    <t xml:space="preserve">Предоставление коммунальных,  </t>
  </si>
  <si>
    <t xml:space="preserve">  социальных и персональных услуг</t>
  </si>
  <si>
    <t xml:space="preserve">  услуг потребителям</t>
  </si>
  <si>
    <t xml:space="preserve">  имуществом, аренда и предоставление</t>
  </si>
  <si>
    <t xml:space="preserve">Предоставление коммунальных, </t>
  </si>
  <si>
    <t xml:space="preserve">  социальных  и персональных услуг</t>
  </si>
  <si>
    <t>Валовая  добавленная стоимость</t>
  </si>
  <si>
    <t>Чистая добавленная стоимость</t>
  </si>
  <si>
    <t>Счет образования доходов</t>
  </si>
  <si>
    <t xml:space="preserve">    страхование</t>
  </si>
  <si>
    <t xml:space="preserve">   Фактические отчисления работодателей </t>
  </si>
  <si>
    <t xml:space="preserve">     на социальное страхование</t>
  </si>
  <si>
    <t xml:space="preserve">   Условно исчисленные отчисления </t>
  </si>
  <si>
    <t xml:space="preserve">     работодателей на социальное страхование</t>
  </si>
  <si>
    <t>Прочие субсидии на производство</t>
  </si>
  <si>
    <t xml:space="preserve">    к ней доходы</t>
  </si>
  <si>
    <t>Счет распределения первичных доходов</t>
  </si>
  <si>
    <t xml:space="preserve">   к ней доходы</t>
  </si>
  <si>
    <t xml:space="preserve">  Доходы от собственности, вмененные </t>
  </si>
  <si>
    <t xml:space="preserve">     держателям страховых полисов</t>
  </si>
  <si>
    <t>Сальдо первичных доходов</t>
  </si>
  <si>
    <t>Таблица Д.а: (продолжение)</t>
  </si>
  <si>
    <t>Счет вторичного распределения доходов</t>
  </si>
  <si>
    <t xml:space="preserve">Текущие подоходные налоги, налоги </t>
  </si>
  <si>
    <t xml:space="preserve">  на имущество и т.п.</t>
  </si>
  <si>
    <t xml:space="preserve">Другие текущие трансферты </t>
  </si>
  <si>
    <t xml:space="preserve">  Чистые страховые премии (кроме </t>
  </si>
  <si>
    <t>Счет использования располагаемого дохода</t>
  </si>
  <si>
    <t xml:space="preserve">  стоимости средств домашних хозяйств </t>
  </si>
  <si>
    <t>Счет операций с капиталом</t>
  </si>
  <si>
    <t xml:space="preserve">Изменения в пассивах и чистой </t>
  </si>
  <si>
    <t xml:space="preserve"> стоимости капитала:</t>
  </si>
  <si>
    <t xml:space="preserve">  Инвестиционные субсидии (гранты)</t>
  </si>
  <si>
    <t>Изменения в чистой стоимости</t>
  </si>
  <si>
    <t xml:space="preserve">  капитала, обусловленные сбережением </t>
  </si>
  <si>
    <t>Изменение запасов материальных</t>
  </si>
  <si>
    <t xml:space="preserve">  оборотных средств</t>
  </si>
  <si>
    <t>Приобретение минус выбытие непроиз-</t>
  </si>
  <si>
    <t xml:space="preserve">  веденных нефинансовых активов</t>
  </si>
  <si>
    <t xml:space="preserve">   ствование (-)</t>
  </si>
  <si>
    <t xml:space="preserve">   стороне счета операций с капиталом.</t>
  </si>
  <si>
    <t>Таблица Д.б: Счета для сектора финансовых корпораций в текущих ценах</t>
  </si>
  <si>
    <t xml:space="preserve">Счет образования доходов </t>
  </si>
  <si>
    <t xml:space="preserve">  Отчисления работодателей на  </t>
  </si>
  <si>
    <t xml:space="preserve">       социальное страхование</t>
  </si>
  <si>
    <t xml:space="preserve">    Фактические отчисления работодателей </t>
  </si>
  <si>
    <t xml:space="preserve">       на социальное страхование</t>
  </si>
  <si>
    <t xml:space="preserve">       дателей на социальное страхование</t>
  </si>
  <si>
    <t>Корректировка на КИУФП</t>
  </si>
  <si>
    <t xml:space="preserve">     к ней доходы</t>
  </si>
  <si>
    <t xml:space="preserve">Счет распределения первичных доходов </t>
  </si>
  <si>
    <t xml:space="preserve">Доходы от собственности </t>
  </si>
  <si>
    <t>Таблица Д.б: (продолжение)</t>
  </si>
  <si>
    <t xml:space="preserve">  Страховые возмещения (кроме  </t>
  </si>
  <si>
    <t xml:space="preserve">Текущие подоходные налоги, </t>
  </si>
  <si>
    <t xml:space="preserve"> налоги на имущество и т.п.</t>
  </si>
  <si>
    <t xml:space="preserve">  страхования жизни)</t>
  </si>
  <si>
    <t>Счет использования располагаемого</t>
  </si>
  <si>
    <t xml:space="preserve"> дохода</t>
  </si>
  <si>
    <t xml:space="preserve">Изменения в пассивах и чистой  </t>
  </si>
  <si>
    <t xml:space="preserve">  подлежащие выплате</t>
  </si>
  <si>
    <t xml:space="preserve">  капитала, бусловленные сбережением </t>
  </si>
  <si>
    <t>Приобретение минус выбытие непроиз</t>
  </si>
  <si>
    <t xml:space="preserve">    стороне счета операций с капиталом.</t>
  </si>
  <si>
    <t xml:space="preserve">Таблица Д.в: Счета для сектора государственного управления </t>
  </si>
  <si>
    <t>Счет производства</t>
  </si>
  <si>
    <t xml:space="preserve">Субсидии </t>
  </si>
  <si>
    <t xml:space="preserve">  Субсидии на продукты</t>
  </si>
  <si>
    <t>Таблица Д.в: (продолжение)</t>
  </si>
  <si>
    <t xml:space="preserve">   имущество и т.п.</t>
  </si>
  <si>
    <t xml:space="preserve">   Фактические отчисления на социальное </t>
  </si>
  <si>
    <t xml:space="preserve">      социальное страхование</t>
  </si>
  <si>
    <t xml:space="preserve">     социальное страхование</t>
  </si>
  <si>
    <t xml:space="preserve">     страхования жизни)</t>
  </si>
  <si>
    <t xml:space="preserve">                         Джалал-Абадской области по видам экономической деятельности </t>
  </si>
  <si>
    <t xml:space="preserve">                                (в текущих ценах; в процентах к итогу)</t>
  </si>
  <si>
    <t xml:space="preserve">  Текущие трансферты в рамках сектора</t>
  </si>
  <si>
    <t xml:space="preserve">     государственного управления</t>
  </si>
  <si>
    <t xml:space="preserve">  Текущие трансферты в рамках  </t>
  </si>
  <si>
    <t xml:space="preserve">     международного сотрудничества</t>
  </si>
  <si>
    <t xml:space="preserve">   трансфертов в натуральной форме</t>
  </si>
  <si>
    <t xml:space="preserve">  Пособия по социальному обеспечению</t>
  </si>
  <si>
    <t xml:space="preserve">    в денежной форме</t>
  </si>
  <si>
    <t xml:space="preserve">  Социальные пособия наемным  работникам </t>
  </si>
  <si>
    <t xml:space="preserve">    из программ без создания специального фонда </t>
  </si>
  <si>
    <t xml:space="preserve">  Пособия по социальной помощи</t>
  </si>
  <si>
    <t xml:space="preserve">  Текущие трансферты в рамках </t>
  </si>
  <si>
    <t xml:space="preserve">    сектора государственного управления</t>
  </si>
  <si>
    <t xml:space="preserve">    международного сотрудничества</t>
  </si>
  <si>
    <t>Счет перераспределения доходов в натуральной форме</t>
  </si>
  <si>
    <t xml:space="preserve">   форме</t>
  </si>
  <si>
    <t xml:space="preserve">    форме</t>
  </si>
  <si>
    <t xml:space="preserve">    Взносы наемных работников на </t>
  </si>
  <si>
    <t xml:space="preserve">      в натуральной форме</t>
  </si>
  <si>
    <t xml:space="preserve">  Трансферты индивидуальных нерыноч-</t>
  </si>
  <si>
    <t xml:space="preserve">     ных товаров и услуг</t>
  </si>
  <si>
    <t>Скорректированный валовой располагае-</t>
  </si>
  <si>
    <t xml:space="preserve">  мый доход</t>
  </si>
  <si>
    <t>Поправка на изменение чистой стоимости</t>
  </si>
  <si>
    <t xml:space="preserve">  средств домашних хозяйств в пенсионных </t>
  </si>
  <si>
    <t xml:space="preserve">  фондах</t>
  </si>
  <si>
    <t>Счет использования скорректированного располагаемого дохода</t>
  </si>
  <si>
    <t xml:space="preserve">Скорректированный валовой </t>
  </si>
  <si>
    <t xml:space="preserve"> располагаемый доход</t>
  </si>
  <si>
    <t xml:space="preserve"> средств домашних хозяйств в пенсионных</t>
  </si>
  <si>
    <t xml:space="preserve"> фондах</t>
  </si>
  <si>
    <t>стоимости капитала:</t>
  </si>
  <si>
    <t xml:space="preserve">  Инвестиционные трансферты</t>
  </si>
  <si>
    <t xml:space="preserve">Изменения в чистой стоимости </t>
  </si>
  <si>
    <t xml:space="preserve">  капитала, обусловленные сбережением  </t>
  </si>
  <si>
    <t>Таблица Д.г: Счета для сектора домашних хозяйств в текущих ценах</t>
  </si>
  <si>
    <t xml:space="preserve">  в том числе скрытая оплата труда</t>
  </si>
  <si>
    <t xml:space="preserve">  Отчисления работодателей на </t>
  </si>
  <si>
    <t xml:space="preserve"> к ней доходы</t>
  </si>
  <si>
    <t xml:space="preserve">         дателей на социальное страхование</t>
  </si>
  <si>
    <t xml:space="preserve">       Дивиденды</t>
  </si>
  <si>
    <t xml:space="preserve">       Изъятия из доходов квазикорпораций</t>
  </si>
  <si>
    <t xml:space="preserve">   Реинвестированные доходы от прямых</t>
  </si>
  <si>
    <t xml:space="preserve">   Доходы от собственности, вмененные </t>
  </si>
  <si>
    <t xml:space="preserve">   Рента</t>
  </si>
  <si>
    <t>Таблица Д.г: (продолжение)</t>
  </si>
  <si>
    <t xml:space="preserve"> трансфертов в натуральной форме</t>
  </si>
  <si>
    <t xml:space="preserve">   в денежной форме</t>
  </si>
  <si>
    <t xml:space="preserve">  Социальные пособия наемным работникам из</t>
  </si>
  <si>
    <t xml:space="preserve">    программ без создания специального фонда</t>
  </si>
  <si>
    <t xml:space="preserve">  Пособия по социальной помощи </t>
  </si>
  <si>
    <t xml:space="preserve">  Страховые возмещения </t>
  </si>
  <si>
    <t xml:space="preserve">                                (в текущих ценах, млн. сомов)</t>
  </si>
  <si>
    <t xml:space="preserve">    (кроме страхования жизни)</t>
  </si>
  <si>
    <t xml:space="preserve">  Чистые страховые премии </t>
  </si>
  <si>
    <t xml:space="preserve">Таблица Г.в: Изменение компонентов конечного использования валового </t>
  </si>
  <si>
    <t xml:space="preserve">      дателей на социальное страхование</t>
  </si>
  <si>
    <t>Валовая прибыль и приравненные   к ней доходы</t>
  </si>
  <si>
    <t xml:space="preserve">      работодателей на социальное страхование</t>
  </si>
  <si>
    <t>Валовая прибыль и приравненные  к ней доходы</t>
  </si>
  <si>
    <t xml:space="preserve">   (кроме страхования жизни)</t>
  </si>
  <si>
    <t xml:space="preserve">Счет перераспределения доходов </t>
  </si>
  <si>
    <t xml:space="preserve">     форме</t>
  </si>
  <si>
    <t xml:space="preserve">  Социальные пособия в натуральной форме</t>
  </si>
  <si>
    <t xml:space="preserve">      Пособия по социальному обеспечению,</t>
  </si>
  <si>
    <t xml:space="preserve">        возмещение расходов</t>
  </si>
  <si>
    <t xml:space="preserve">      Прочие пособия по социальному </t>
  </si>
  <si>
    <t xml:space="preserve">        обеспечению в натуральной форме</t>
  </si>
  <si>
    <t xml:space="preserve">      Пособия по социальной помощи </t>
  </si>
  <si>
    <t xml:space="preserve">        в натуральной  форме </t>
  </si>
  <si>
    <t xml:space="preserve">  Трансферты индивидуальных  </t>
  </si>
  <si>
    <t xml:space="preserve">       нерыночных товаров и услуг</t>
  </si>
  <si>
    <t xml:space="preserve">  располагаемый доход</t>
  </si>
  <si>
    <t xml:space="preserve">  средств домашних хозяйств в пенсионных</t>
  </si>
  <si>
    <t>Счет использования скорректированного</t>
  </si>
  <si>
    <t xml:space="preserve"> располагаемого дохода</t>
  </si>
  <si>
    <t>Капитальные трансферты, подлежащие</t>
  </si>
  <si>
    <t xml:space="preserve">  выплате</t>
  </si>
  <si>
    <t xml:space="preserve">   веденных нефинансовых активов</t>
  </si>
  <si>
    <t xml:space="preserve">     операций с капиталом.</t>
  </si>
  <si>
    <t xml:space="preserve">Таблица Д.д: Счета для сектора некоммерческих организаций, </t>
  </si>
  <si>
    <t xml:space="preserve">        на социальное страховние</t>
  </si>
  <si>
    <t xml:space="preserve">     Фактические отчисления работодателей </t>
  </si>
  <si>
    <t xml:space="preserve">                         обслуживающих домашние хозяйства в текущих ценах</t>
  </si>
  <si>
    <t>Таблица Д.д.: (продолжение)</t>
  </si>
  <si>
    <t xml:space="preserve">  программ без создания специального фонда</t>
  </si>
  <si>
    <t xml:space="preserve">        в натуральной форме</t>
  </si>
  <si>
    <t xml:space="preserve">   Трансферты индивидуальных </t>
  </si>
  <si>
    <t xml:space="preserve">Поправка на изменение чистой стоимости </t>
  </si>
  <si>
    <t>оборотных средств</t>
  </si>
  <si>
    <t>Приобретение минус выбытие непроизведенных</t>
  </si>
  <si>
    <t xml:space="preserve">   нефинансовых активов</t>
  </si>
  <si>
    <t xml:space="preserve">    счета операций с капиталом.</t>
  </si>
  <si>
    <t>Таблица Д.е: Счета для сектора "Остальной мир" в текущих ценах</t>
  </si>
  <si>
    <t>Счет внешних операций с товарами и услугами</t>
  </si>
  <si>
    <t xml:space="preserve">  Импорт товаров</t>
  </si>
  <si>
    <t xml:space="preserve">  Импорт услуг</t>
  </si>
  <si>
    <t xml:space="preserve">  Экспорт товаров</t>
  </si>
  <si>
    <t xml:space="preserve">  Экспорт услуг</t>
  </si>
  <si>
    <t xml:space="preserve">Сальдо по внешним операциям с товарами и </t>
  </si>
  <si>
    <t xml:space="preserve">  услугами</t>
  </si>
  <si>
    <t>Счет внешних первичных доходов и текущих трансфертов</t>
  </si>
  <si>
    <t xml:space="preserve">        работодателей на социальное страхование</t>
  </si>
  <si>
    <t xml:space="preserve">  Дивиденды</t>
  </si>
  <si>
    <t xml:space="preserve">  Изъятия из доходов квазикорпораций</t>
  </si>
  <si>
    <t>Таблица Д.е: (Продолжение)</t>
  </si>
  <si>
    <t>Заработная плата и жалованье</t>
  </si>
  <si>
    <t xml:space="preserve">  (кроме страхования   жизни)</t>
  </si>
  <si>
    <t xml:space="preserve">  Текущие трансферты в рамках         </t>
  </si>
  <si>
    <t xml:space="preserve">Сальдо по текущим внешним операциям  </t>
  </si>
  <si>
    <t>Таблица Д.е: (продолжение)</t>
  </si>
  <si>
    <t xml:space="preserve">  Налоги на операции с капиталом</t>
  </si>
  <si>
    <t xml:space="preserve">  веденных нефинансовых активов </t>
  </si>
  <si>
    <t xml:space="preserve">  Приобретение минус выбытие </t>
  </si>
  <si>
    <t xml:space="preserve">   земли и других материальных</t>
  </si>
  <si>
    <t xml:space="preserve">   непроизведенных активов</t>
  </si>
  <si>
    <t xml:space="preserve">  Приобретение минус выбытие не</t>
  </si>
  <si>
    <t xml:space="preserve"> материальных непроизведенных активов</t>
  </si>
  <si>
    <t xml:space="preserve">Таблица Е.а.3: Изменение производства валового регионального продукта </t>
  </si>
  <si>
    <t xml:space="preserve">                                   (в процентах к предыдущему году)</t>
  </si>
  <si>
    <t xml:space="preserve">Таблица Е.б.1:  Счет производства Джалал-Абадской  области по видам  </t>
  </si>
  <si>
    <t xml:space="preserve">Таблица Е.б.3: Изменение производства валового регионального продукта </t>
  </si>
  <si>
    <t xml:space="preserve">Таблица Е.в.1:  Счет производства  Иссык-Кульской области  по видам  </t>
  </si>
  <si>
    <t xml:space="preserve">Таблица Е.в.3: Изменение производства валового регионального продукта </t>
  </si>
  <si>
    <t xml:space="preserve">Таблица Е.г.3: Изменение производства валового регионального продукта </t>
  </si>
  <si>
    <t xml:space="preserve">                           Иссык-Кульской области по видам экономической деятельности </t>
  </si>
  <si>
    <t>Таблица  Ж.а.(продолжение)</t>
  </si>
  <si>
    <t xml:space="preserve">                                   (по остаточной стоимости)</t>
  </si>
  <si>
    <t>выбытие основных фондов по прочим причи-нам</t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</si>
  <si>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млн.сомов)</t>
    </r>
  </si>
  <si>
    <t>ликви-дирова-но основ-ных фондов</t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</si>
  <si>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млн.сомов)</t>
    </r>
  </si>
  <si>
    <t xml:space="preserve">                           Ошской области по видам экономической деятельности </t>
  </si>
  <si>
    <t xml:space="preserve">Таблица Е.д.3: Изменение производства валового регионального продукта </t>
  </si>
  <si>
    <t xml:space="preserve">Таблица Е.е.3: Изменение производства валового регионального продукта </t>
  </si>
  <si>
    <t xml:space="preserve">Таблица Е.з.3: Изменение производства валового регионального продукта </t>
  </si>
  <si>
    <t xml:space="preserve">Таблица Е.и.3: Изменение производства валового регионального продукта </t>
  </si>
  <si>
    <t xml:space="preserve">  газа и воды</t>
  </si>
  <si>
    <t>Косвенно измеряемые услуги финансового</t>
  </si>
  <si>
    <t xml:space="preserve">Чистые налоги на продукты </t>
  </si>
  <si>
    <t xml:space="preserve">   чистых налогов на продукты.</t>
  </si>
  <si>
    <t xml:space="preserve">     газа и воды</t>
  </si>
  <si>
    <t xml:space="preserve">  Косвенно измеряемые услуги финансового</t>
  </si>
  <si>
    <t>Выпуск продукции в основных  ценах</t>
  </si>
  <si>
    <t xml:space="preserve"> </t>
  </si>
  <si>
    <t xml:space="preserve">Выпуск продукции в основных ценах </t>
  </si>
  <si>
    <t xml:space="preserve">Таблица  Е.а.1: Счет производства  Баткенской области    по видам  </t>
  </si>
  <si>
    <t>Таблица  Е.а.1: (продолжение)</t>
  </si>
  <si>
    <t xml:space="preserve">Таблица Е.а.1: (продолжение) </t>
  </si>
  <si>
    <t xml:space="preserve">Таблица Е.а.2: Структура валового регионального продукта  </t>
  </si>
  <si>
    <t xml:space="preserve"> Чистые налоги на продукты </t>
  </si>
  <si>
    <t xml:space="preserve">Таблица Е.б.1: (продолжение)  </t>
  </si>
  <si>
    <t xml:space="preserve">Таблица Е.б.2: Структура валового регионального продукта  </t>
  </si>
  <si>
    <t xml:space="preserve">  Чистые налоги на продукты </t>
  </si>
  <si>
    <t xml:space="preserve">Таблица Е.в.1: (продолжение)  </t>
  </si>
  <si>
    <t>Таблица  Е.в.1: (продолжение)</t>
  </si>
  <si>
    <t xml:space="preserve">Валовой  региональный  продукт </t>
  </si>
  <si>
    <t xml:space="preserve">Таблица Е.г.1: Счет производства Нарынской области по видам </t>
  </si>
  <si>
    <t xml:space="preserve">Таблица Е.г.1: (продолжение) </t>
  </si>
  <si>
    <t xml:space="preserve">Таблица Е.г.2: Структура валового регионального продукта  </t>
  </si>
  <si>
    <t xml:space="preserve">Таблица Е.д.1 :  Счет производства Ошской области по видам </t>
  </si>
  <si>
    <t xml:space="preserve">Таблица Е.д.1: (продолжение)  </t>
  </si>
  <si>
    <t xml:space="preserve">Таблица Е.д.2: Структура валового регионального продукта  </t>
  </si>
  <si>
    <t xml:space="preserve">                                    (в текущих ценах; в процентах к итогу)</t>
  </si>
  <si>
    <t xml:space="preserve">    международного  сотрудничества</t>
  </si>
  <si>
    <t xml:space="preserve">  средств домашних хозяйств </t>
  </si>
  <si>
    <t xml:space="preserve">Таблица Е.е.1:  Счет производства Таласской области по видам   </t>
  </si>
  <si>
    <t xml:space="preserve">Таблица Е.е.1: (продолжение) </t>
  </si>
  <si>
    <t>Таблица Е.е.1: (продолжение)</t>
  </si>
  <si>
    <t xml:space="preserve">Таблица Е.е.2: Структура валового регионального продукта  </t>
  </si>
  <si>
    <t>Cкрытая оплата труда</t>
  </si>
  <si>
    <t>Экономические вопросы</t>
  </si>
  <si>
    <t>Охрана окружающей среды</t>
  </si>
  <si>
    <t>Здравоохранение</t>
  </si>
  <si>
    <t>Отдых,  культура и религия</t>
  </si>
  <si>
    <t>Социальная защита</t>
  </si>
  <si>
    <t>Другие функции</t>
  </si>
  <si>
    <t xml:space="preserve"> Прочие виды функций органов</t>
  </si>
  <si>
    <t xml:space="preserve">   государственного управления</t>
  </si>
  <si>
    <t xml:space="preserve">                                     (в текущих ценах; в процентах к итогу)</t>
  </si>
  <si>
    <t xml:space="preserve">Таблица Е.з.2: Структура валового регионального продукта  </t>
  </si>
  <si>
    <t xml:space="preserve">Таблица Е.и.2: Структура валового регионального продукта  </t>
  </si>
  <si>
    <t xml:space="preserve">Таблица A.a: Счет товаров и услуг для экономики  в целом </t>
  </si>
  <si>
    <t xml:space="preserve">                         в текущих ценах</t>
  </si>
  <si>
    <t xml:space="preserve">                                  (млн. сомов)</t>
  </si>
  <si>
    <t>Ресурсы:</t>
  </si>
  <si>
    <t>Выпуск продукции в основных ценах</t>
  </si>
  <si>
    <t>Импорт товаров и услуг</t>
  </si>
  <si>
    <t xml:space="preserve">Налоги на продукты </t>
  </si>
  <si>
    <t>Субсидии на продукты  (-)</t>
  </si>
  <si>
    <t>Всего</t>
  </si>
  <si>
    <t>Использование:</t>
  </si>
  <si>
    <t>Расходы на конечное потребление</t>
  </si>
  <si>
    <t xml:space="preserve">  Расходы на коллективное потребление</t>
  </si>
  <si>
    <t xml:space="preserve">  Расходы на индивидуальное потребление</t>
  </si>
  <si>
    <t xml:space="preserve">     Домашних хозяйств</t>
  </si>
  <si>
    <t xml:space="preserve">     НКООДХ</t>
  </si>
  <si>
    <t xml:space="preserve">     Государственного управления</t>
  </si>
  <si>
    <t>Валовое накопление основного капитала</t>
  </si>
  <si>
    <t xml:space="preserve">Изменение запасов материальных </t>
  </si>
  <si>
    <t xml:space="preserve">    оборотных средств</t>
  </si>
  <si>
    <t>Приобретение минус выбытие ценностей</t>
  </si>
  <si>
    <t>Экспорт товаров и услуг</t>
  </si>
  <si>
    <t>Статистическое расхождение</t>
  </si>
  <si>
    <t xml:space="preserve">Таблица A.б: Счет товаров и услуг для экономики в целом в ценах </t>
  </si>
  <si>
    <t xml:space="preserve">                         предыдущего года</t>
  </si>
  <si>
    <t>Субсидии на продукты (-)</t>
  </si>
  <si>
    <t xml:space="preserve">    Домашних хозяйств</t>
  </si>
  <si>
    <t xml:space="preserve">    НКООДХ</t>
  </si>
  <si>
    <t xml:space="preserve">    Государственного управления</t>
  </si>
  <si>
    <t>Изменение запасов материальных оборотных</t>
  </si>
  <si>
    <t xml:space="preserve">   средств</t>
  </si>
  <si>
    <t xml:space="preserve">Таблица A.в: Счет производства для экономики в целом в текущих ценах </t>
  </si>
  <si>
    <t>Валовой внутренний продукт</t>
  </si>
  <si>
    <t>Потребление основного капитала (-)</t>
  </si>
  <si>
    <t xml:space="preserve">Чистый внутренний продукт </t>
  </si>
  <si>
    <t xml:space="preserve">Таблица А.г: Счет образования доходов для экономики в целом </t>
  </si>
  <si>
    <t xml:space="preserve">                                 (млн. сомов)</t>
  </si>
  <si>
    <t>Оплата труда</t>
  </si>
  <si>
    <t xml:space="preserve">  Заработная плата и жалованье</t>
  </si>
  <si>
    <t xml:space="preserve">  Отчисления работодателей на социальное </t>
  </si>
  <si>
    <t xml:space="preserve">      страхование</t>
  </si>
  <si>
    <t xml:space="preserve">                                 (в ценах соответствующего квартала предыдущего года, в процентах)</t>
  </si>
  <si>
    <t xml:space="preserve">                        экономической деятельности в текущих ценах</t>
  </si>
  <si>
    <t xml:space="preserve">                              (млн. сомов)</t>
  </si>
  <si>
    <t xml:space="preserve">                                  (в процентах к соответствующему кварталу предыдущего года)</t>
  </si>
  <si>
    <t xml:space="preserve">II </t>
  </si>
  <si>
    <t xml:space="preserve">IV </t>
  </si>
  <si>
    <t xml:space="preserve">                         по видам экономической деятельности</t>
  </si>
  <si>
    <t xml:space="preserve">                                  (в процентах к общему  выпуску продукции)</t>
  </si>
  <si>
    <t xml:space="preserve">Таблица Е.в.2: Структура валового регионального продукта Иссык-Кульской </t>
  </si>
  <si>
    <t xml:space="preserve">                             области по видам экономической деятельности </t>
  </si>
  <si>
    <t xml:space="preserve">      Фактические отчисления работодателей </t>
  </si>
  <si>
    <t xml:space="preserve">         на социальное страхование</t>
  </si>
  <si>
    <t xml:space="preserve">      Условно исчисленные отчисления </t>
  </si>
  <si>
    <t xml:space="preserve">         работодателей на социальное</t>
  </si>
  <si>
    <t xml:space="preserve">         страхование</t>
  </si>
  <si>
    <t>Налоги на производство и импорт</t>
  </si>
  <si>
    <t xml:space="preserve">  Налоги на продукты </t>
  </si>
  <si>
    <t xml:space="preserve">  Прочие налоги на производство</t>
  </si>
  <si>
    <t xml:space="preserve">Субсидии (-) </t>
  </si>
  <si>
    <t xml:space="preserve">  Субсидии на продукты </t>
  </si>
  <si>
    <t>Смешанный доход</t>
  </si>
  <si>
    <t xml:space="preserve">Таблица А.д: Счет распределения первичных доходов для экономики  </t>
  </si>
  <si>
    <t xml:space="preserve">                         в целом в текущих ценах</t>
  </si>
  <si>
    <t>Валовая прибыль и приравненные</t>
  </si>
  <si>
    <t>Субсидии (-)</t>
  </si>
  <si>
    <t>Доходы от собственности</t>
  </si>
  <si>
    <t xml:space="preserve">  Проценты</t>
  </si>
  <si>
    <t xml:space="preserve">  Распределенный доход корпораций</t>
  </si>
  <si>
    <t xml:space="preserve">    Дивиденды</t>
  </si>
  <si>
    <t xml:space="preserve">    Изъятия из доходов квазикорпораций</t>
  </si>
  <si>
    <t xml:space="preserve">  Реинвестированные доходы от прямых</t>
  </si>
  <si>
    <t>По полной балансовой стоимости</t>
  </si>
  <si>
    <t>По остаточной стоимости</t>
  </si>
  <si>
    <t xml:space="preserve">    иностранных инвестиций</t>
  </si>
  <si>
    <t xml:space="preserve"> Доходы от собственности, вмененные </t>
  </si>
  <si>
    <t xml:space="preserve">    держателям страховых полисов</t>
  </si>
  <si>
    <t xml:space="preserve">  Рента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</si>
</sst>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#,##0.0000"/>
    <numFmt numFmtId="169" formatCode="#,##0\ &quot;р.&quot;;\-#,##0\ &quot;р.&quot;"/>
    <numFmt numFmtId="170" formatCode="0.0000"/>
  </numFmts>
  <fonts count="54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i/>
      <sz val="9"/>
      <name val="Times New Roman Cyr"/>
      <family val="0"/>
    </font>
    <font>
      <sz val="9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Times New Roman Cyr"/>
      <family val="1"/>
    </font>
    <font>
      <sz val="10"/>
      <color indexed="9"/>
      <name val="Arial Cyr"/>
      <family val="0"/>
    </font>
    <font>
      <b/>
      <sz val="9"/>
      <color indexed="9"/>
      <name val="Times New Roman Cyr"/>
      <family val="1"/>
    </font>
    <font>
      <sz val="9"/>
      <color indexed="9"/>
      <name val="Times New Roman"/>
      <family val="1"/>
    </font>
    <font>
      <sz val="7.5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7.5"/>
      <name val="Times New Roman"/>
      <family val="1"/>
    </font>
    <font>
      <sz val="9"/>
      <color indexed="12"/>
      <name val="Times New Roman CYR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" fillId="0" borderId="0" xfId="0" applyFont="1" applyBorder="1" applyAlignment="1">
      <alignment vertical="top"/>
    </xf>
    <xf numFmtId="164" fontId="0" fillId="0" borderId="0" xfId="0" applyNumberFormat="1" applyAlignment="1">
      <alignment/>
    </xf>
    <xf numFmtId="164" fontId="8" fillId="0" borderId="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8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0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Border="1" applyAlignment="1">
      <alignment/>
    </xf>
    <xf numFmtId="0" fontId="1" fillId="0" borderId="0" xfId="25" applyFont="1" applyBorder="1">
      <alignment/>
      <protection/>
    </xf>
    <xf numFmtId="0" fontId="14" fillId="0" borderId="0" xfId="25" applyFont="1" applyAlignment="1">
      <alignment vertical="center" wrapText="1"/>
      <protection/>
    </xf>
    <xf numFmtId="0" fontId="6" fillId="0" borderId="2" xfId="25" applyFont="1" applyBorder="1">
      <alignment/>
      <protection/>
    </xf>
    <xf numFmtId="0" fontId="6" fillId="0" borderId="0" xfId="25" applyFont="1" applyBorder="1">
      <alignment/>
      <protection/>
    </xf>
    <xf numFmtId="0" fontId="12" fillId="0" borderId="0" xfId="25" applyFont="1" applyBorder="1" applyAlignment="1">
      <alignment horizontal="center"/>
      <protection/>
    </xf>
    <xf numFmtId="0" fontId="5" fillId="0" borderId="0" xfId="25" applyFont="1">
      <alignment/>
      <protection/>
    </xf>
    <xf numFmtId="0" fontId="3" fillId="0" borderId="0" xfId="25" applyFont="1" applyBorder="1">
      <alignment/>
      <protection/>
    </xf>
    <xf numFmtId="0" fontId="6" fillId="0" borderId="2" xfId="25" applyFont="1" applyBorder="1" applyAlignment="1">
      <alignment vertical="top" wrapText="1"/>
      <protection/>
    </xf>
    <xf numFmtId="0" fontId="6" fillId="0" borderId="0" xfId="25" applyFont="1" applyBorder="1" applyAlignment="1">
      <alignment vertical="top" wrapText="1"/>
      <protection/>
    </xf>
    <xf numFmtId="4" fontId="8" fillId="0" borderId="0" xfId="0" applyNumberFormat="1" applyFont="1" applyAlignment="1">
      <alignment/>
    </xf>
    <xf numFmtId="0" fontId="5" fillId="0" borderId="0" xfId="25" applyFont="1" applyAlignment="1">
      <alignment horizontal="centerContinuous" wrapText="1"/>
      <protection/>
    </xf>
    <xf numFmtId="0" fontId="5" fillId="0" borderId="0" xfId="25" applyFont="1" applyAlignment="1">
      <alignment horizontal="centerContinuous"/>
      <protection/>
    </xf>
    <xf numFmtId="0" fontId="3" fillId="0" borderId="0" xfId="25" applyFont="1">
      <alignment/>
      <protection/>
    </xf>
    <xf numFmtId="0" fontId="4" fillId="0" borderId="0" xfId="0" applyFont="1" applyBorder="1" applyAlignment="1">
      <alignment vertical="top"/>
    </xf>
    <xf numFmtId="0" fontId="14" fillId="0" borderId="0" xfId="25" applyFont="1" applyAlignment="1">
      <alignment horizontal="left" vertical="center" wrapText="1"/>
      <protection/>
    </xf>
    <xf numFmtId="0" fontId="10" fillId="0" borderId="2" xfId="21" applyFont="1" applyBorder="1" applyAlignment="1">
      <alignment horizontal="right" vertical="center"/>
      <protection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10" fillId="0" borderId="0" xfId="0" applyNumberFormat="1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center"/>
    </xf>
    <xf numFmtId="0" fontId="10" fillId="0" borderId="2" xfId="28" applyFont="1" applyBorder="1" applyAlignment="1">
      <alignment horizontal="right" vertical="center"/>
      <protection/>
    </xf>
    <xf numFmtId="164" fontId="8" fillId="0" borderId="0" xfId="28" applyNumberFormat="1" applyFont="1" applyAlignment="1">
      <alignment horizontal="right"/>
      <protection/>
    </xf>
    <xf numFmtId="0" fontId="10" fillId="0" borderId="2" xfId="26" applyFont="1" applyBorder="1" applyAlignment="1">
      <alignment horizontal="right" vertical="center"/>
      <protection/>
    </xf>
    <xf numFmtId="164" fontId="15" fillId="0" borderId="0" xfId="26" applyNumberFormat="1" applyFont="1" applyAlignment="1">
      <alignment horizontal="right"/>
      <protection/>
    </xf>
    <xf numFmtId="164" fontId="8" fillId="0" borderId="0" xfId="26" applyNumberFormat="1" applyFont="1">
      <alignment/>
      <protection/>
    </xf>
    <xf numFmtId="164" fontId="8" fillId="0" borderId="0" xfId="26" applyNumberFormat="1" applyFont="1" applyAlignment="1">
      <alignment horizontal="right"/>
      <protection/>
    </xf>
    <xf numFmtId="0" fontId="10" fillId="0" borderId="2" xfId="27" applyFont="1" applyBorder="1" applyAlignment="1">
      <alignment horizontal="right" vertical="center"/>
      <protection/>
    </xf>
    <xf numFmtId="0" fontId="10" fillId="0" borderId="1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/>
    </xf>
    <xf numFmtId="164" fontId="10" fillId="0" borderId="0" xfId="33" applyNumberFormat="1" applyFont="1" applyAlignment="1">
      <alignment horizontal="right"/>
    </xf>
    <xf numFmtId="164" fontId="10" fillId="0" borderId="0" xfId="0" applyNumberFormat="1" applyFont="1" applyFill="1" applyAlignment="1">
      <alignment/>
    </xf>
    <xf numFmtId="0" fontId="10" fillId="0" borderId="1" xfId="0" applyFont="1" applyBorder="1" applyAlignment="1">
      <alignment horizontal="right" vertical="center" wrapText="1"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0" borderId="2" xfId="0" applyFont="1" applyBorder="1" applyAlignment="1">
      <alignment/>
    </xf>
    <xf numFmtId="165" fontId="10" fillId="0" borderId="0" xfId="0" applyNumberFormat="1" applyFont="1" applyFill="1" applyBorder="1" applyAlignment="1" applyProtection="1">
      <alignment horizontal="right" wrapText="1"/>
      <protection locked="0"/>
    </xf>
    <xf numFmtId="165" fontId="8" fillId="0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165" fontId="8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3" fillId="0" borderId="0" xfId="25" applyNumberFormat="1" applyFont="1" applyAlignment="1">
      <alignment horizontal="right"/>
      <protection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29" fillId="0" borderId="0" xfId="0" applyNumberFormat="1" applyFont="1" applyFill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5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 applyProtection="1">
      <alignment/>
      <protection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19" fillId="0" borderId="0" xfId="0" applyFont="1" applyAlignment="1">
      <alignment/>
    </xf>
    <xf numFmtId="0" fontId="30" fillId="0" borderId="0" xfId="0" applyFont="1" applyBorder="1" applyAlignment="1">
      <alignment horizontal="centerContinuous" vertical="top" wrapText="1"/>
    </xf>
    <xf numFmtId="0" fontId="12" fillId="0" borderId="3" xfId="0" applyFont="1" applyBorder="1" applyAlignment="1">
      <alignment horizontal="centerContinuous" vertical="top" wrapText="1"/>
    </xf>
    <xf numFmtId="0" fontId="12" fillId="0" borderId="4" xfId="0" applyFont="1" applyBorder="1" applyAlignment="1">
      <alignment horizontal="centerContinuous" vertical="top" wrapText="1"/>
    </xf>
    <xf numFmtId="16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left" wrapText="1"/>
    </xf>
    <xf numFmtId="169" fontId="12" fillId="0" borderId="0" xfId="0" applyNumberFormat="1" applyFont="1" applyBorder="1" applyAlignment="1">
      <alignment horizontal="left" wrapText="1"/>
    </xf>
    <xf numFmtId="164" fontId="31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5" fontId="12" fillId="0" borderId="0" xfId="19" applyNumberFormat="1" applyFont="1">
      <alignment/>
      <protection/>
    </xf>
    <xf numFmtId="165" fontId="32" fillId="0" borderId="0" xfId="19" applyNumberFormat="1" applyFont="1" applyBorder="1">
      <alignment/>
      <protection/>
    </xf>
    <xf numFmtId="165" fontId="32" fillId="0" borderId="1" xfId="19" applyNumberFormat="1" applyFont="1" applyBorder="1">
      <alignment/>
      <protection/>
    </xf>
    <xf numFmtId="164" fontId="12" fillId="0" borderId="0" xfId="19" applyNumberFormat="1" applyFont="1">
      <alignment/>
      <protection/>
    </xf>
    <xf numFmtId="164" fontId="32" fillId="0" borderId="0" xfId="19" applyNumberFormat="1" applyFont="1" applyBorder="1">
      <alignment/>
      <protection/>
    </xf>
    <xf numFmtId="164" fontId="32" fillId="0" borderId="1" xfId="19" applyNumberFormat="1" applyFont="1" applyBorder="1">
      <alignment/>
      <protection/>
    </xf>
    <xf numFmtId="164" fontId="32" fillId="0" borderId="0" xfId="19" applyNumberFormat="1" applyFont="1" applyFill="1" applyBorder="1">
      <alignment/>
      <protection/>
    </xf>
    <xf numFmtId="164" fontId="32" fillId="0" borderId="1" xfId="19" applyNumberFormat="1" applyFont="1" applyFill="1" applyBorder="1">
      <alignment/>
      <protection/>
    </xf>
    <xf numFmtId="0" fontId="19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4" fontId="15" fillId="0" borderId="0" xfId="0" applyNumberFormat="1" applyFont="1" applyFill="1" applyBorder="1" applyAlignment="1">
      <alignment/>
    </xf>
    <xf numFmtId="0" fontId="34" fillId="0" borderId="1" xfId="0" applyFont="1" applyBorder="1" applyAlignment="1">
      <alignment/>
    </xf>
    <xf numFmtId="169" fontId="3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 vertical="top" wrapText="1"/>
    </xf>
    <xf numFmtId="164" fontId="5" fillId="0" borderId="0" xfId="19" applyNumberFormat="1" applyFont="1" applyBorder="1" applyAlignment="1">
      <alignment horizontal="center"/>
      <protection/>
    </xf>
    <xf numFmtId="169" fontId="5" fillId="0" borderId="0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Continuous" vertical="top" wrapText="1"/>
    </xf>
    <xf numFmtId="1" fontId="1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35" fillId="2" borderId="0" xfId="0" applyFont="1" applyFill="1" applyAlignment="1">
      <alignment/>
    </xf>
    <xf numFmtId="164" fontId="35" fillId="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21" fillId="0" borderId="0" xfId="0" applyNumberFormat="1" applyFont="1" applyFill="1" applyBorder="1" applyAlignment="1" applyProtection="1">
      <alignment horizontal="right" wrapText="1"/>
      <protection locked="0"/>
    </xf>
    <xf numFmtId="164" fontId="35" fillId="0" borderId="0" xfId="0" applyNumberFormat="1" applyFont="1" applyAlignment="1">
      <alignment/>
    </xf>
    <xf numFmtId="164" fontId="36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 wrapText="1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0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164" fontId="8" fillId="0" borderId="0" xfId="28" applyNumberFormat="1" applyFont="1">
      <alignment/>
      <protection/>
    </xf>
    <xf numFmtId="0" fontId="19" fillId="0" borderId="0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7" fillId="0" borderId="2" xfId="0" applyFont="1" applyBorder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18" fillId="0" borderId="0" xfId="0" applyNumberFormat="1" applyFont="1" applyAlignment="1">
      <alignment/>
    </xf>
    <xf numFmtId="0" fontId="8" fillId="0" borderId="1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19" fillId="2" borderId="0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19" fillId="2" borderId="0" xfId="0" applyFont="1" applyFill="1" applyBorder="1" applyAlignment="1">
      <alignment vertical="top"/>
    </xf>
    <xf numFmtId="0" fontId="2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8" fillId="2" borderId="0" xfId="0" applyFont="1" applyFill="1" applyAlignment="1">
      <alignment/>
    </xf>
    <xf numFmtId="0" fontId="8" fillId="2" borderId="1" xfId="0" applyFont="1" applyFill="1" applyBorder="1" applyAlignment="1">
      <alignment wrapText="1"/>
    </xf>
    <xf numFmtId="164" fontId="18" fillId="2" borderId="1" xfId="0" applyNumberFormat="1" applyFont="1" applyFill="1" applyBorder="1" applyAlignment="1">
      <alignment/>
    </xf>
    <xf numFmtId="0" fontId="10" fillId="2" borderId="0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/>
    </xf>
    <xf numFmtId="164" fontId="37" fillId="0" borderId="0" xfId="0" applyNumberFormat="1" applyFont="1" applyAlignment="1">
      <alignment/>
    </xf>
    <xf numFmtId="0" fontId="10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39" fillId="0" borderId="0" xfId="0" applyFont="1" applyAlignment="1">
      <alignment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top"/>
    </xf>
    <xf numFmtId="165" fontId="20" fillId="0" borderId="1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left" wrapText="1"/>
    </xf>
    <xf numFmtId="165" fontId="7" fillId="0" borderId="1" xfId="0" applyNumberFormat="1" applyFont="1" applyBorder="1" applyAlignment="1">
      <alignment/>
    </xf>
    <xf numFmtId="165" fontId="40" fillId="0" borderId="0" xfId="0" applyNumberFormat="1" applyFont="1" applyAlignment="1">
      <alignment/>
    </xf>
    <xf numFmtId="0" fontId="19" fillId="0" borderId="0" xfId="0" applyFont="1" applyBorder="1" applyAlignment="1">
      <alignment vertical="top"/>
    </xf>
    <xf numFmtId="165" fontId="8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0" fontId="33" fillId="0" borderId="0" xfId="0" applyFont="1" applyBorder="1" applyAlignment="1">
      <alignment/>
    </xf>
    <xf numFmtId="0" fontId="20" fillId="0" borderId="0" xfId="0" applyFont="1" applyAlignment="1">
      <alignment vertical="top" wrapText="1"/>
    </xf>
    <xf numFmtId="1" fontId="10" fillId="0" borderId="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10" fillId="0" borderId="0" xfId="0" applyFont="1" applyBorder="1" applyAlignment="1">
      <alignment vertical="top"/>
    </xf>
    <xf numFmtId="164" fontId="1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33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4" fillId="0" borderId="0" xfId="0" applyFont="1" applyAlignment="1">
      <alignment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38" fillId="0" borderId="0" xfId="0" applyFont="1" applyAlignment="1">
      <alignment/>
    </xf>
    <xf numFmtId="164" fontId="36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4" fontId="37" fillId="0" borderId="0" xfId="0" applyNumberFormat="1" applyFont="1" applyFill="1" applyAlignment="1">
      <alignment/>
    </xf>
    <xf numFmtId="164" fontId="38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 wrapText="1"/>
    </xf>
    <xf numFmtId="49" fontId="15" fillId="0" borderId="1" xfId="15" applyNumberFormat="1" applyFont="1" applyFill="1" applyBorder="1" applyAlignment="1">
      <alignment horizontal="left" vertical="center"/>
      <protection/>
    </xf>
    <xf numFmtId="0" fontId="10" fillId="0" borderId="1" xfId="15" applyFont="1" applyFill="1" applyBorder="1" applyAlignment="1">
      <alignment horizontal="center" vertical="center"/>
      <protection/>
    </xf>
    <xf numFmtId="49" fontId="15" fillId="0" borderId="0" xfId="15" applyNumberFormat="1" applyFont="1" applyFill="1" applyBorder="1" applyAlignment="1">
      <alignment horizontal="left" vertical="center"/>
      <protection/>
    </xf>
    <xf numFmtId="0" fontId="47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8" fillId="0" borderId="1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164" fontId="45" fillId="0" borderId="0" xfId="0" applyNumberFormat="1" applyFont="1" applyBorder="1" applyAlignment="1">
      <alignment horizontal="left"/>
    </xf>
    <xf numFmtId="164" fontId="45" fillId="0" borderId="0" xfId="0" applyNumberFormat="1" applyFont="1" applyFill="1" applyBorder="1" applyAlignment="1">
      <alignment horizontal="left"/>
    </xf>
    <xf numFmtId="164" fontId="46" fillId="0" borderId="1" xfId="0" applyNumberFormat="1" applyFont="1" applyBorder="1" applyAlignment="1">
      <alignment horizontal="left" vertical="center" wrapText="1"/>
    </xf>
    <xf numFmtId="164" fontId="46" fillId="0" borderId="0" xfId="0" applyNumberFormat="1" applyFont="1" applyBorder="1" applyAlignment="1">
      <alignment horizontal="left"/>
    </xf>
    <xf numFmtId="0" fontId="47" fillId="0" borderId="0" xfId="0" applyFont="1" applyFill="1" applyBorder="1" applyAlignment="1">
      <alignment horizontal="centerContinuous" vertical="center" wrapText="1"/>
    </xf>
    <xf numFmtId="164" fontId="15" fillId="0" borderId="1" xfId="15" applyNumberFormat="1" applyFont="1" applyFill="1" applyBorder="1" applyAlignment="1">
      <alignment horizontal="left" vertical="center"/>
      <protection/>
    </xf>
    <xf numFmtId="0" fontId="47" fillId="0" borderId="1" xfId="15" applyFont="1" applyFill="1" applyBorder="1" applyAlignment="1">
      <alignment horizontal="center" vertical="center"/>
      <protection/>
    </xf>
    <xf numFmtId="164" fontId="15" fillId="0" borderId="0" xfId="15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vertical="center" wrapText="1"/>
    </xf>
    <xf numFmtId="0" fontId="47" fillId="0" borderId="0" xfId="15" applyFont="1" applyFill="1" applyBorder="1" applyAlignment="1">
      <alignment horizontal="center" vertical="center"/>
      <protection/>
    </xf>
    <xf numFmtId="164" fontId="4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47" fillId="0" borderId="0" xfId="0" applyNumberFormat="1" applyFont="1" applyAlignment="1">
      <alignment/>
    </xf>
    <xf numFmtId="164" fontId="46" fillId="0" borderId="1" xfId="0" applyNumberFormat="1" applyFont="1" applyBorder="1" applyAlignment="1">
      <alignment horizontal="left"/>
    </xf>
    <xf numFmtId="0" fontId="47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horizontal="left" wrapText="1"/>
      <protection locked="0"/>
    </xf>
    <xf numFmtId="164" fontId="18" fillId="0" borderId="1" xfId="0" applyNumberFormat="1" applyFont="1" applyBorder="1" applyAlignment="1">
      <alignment/>
    </xf>
    <xf numFmtId="164" fontId="42" fillId="0" borderId="0" xfId="0" applyNumberFormat="1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/>
    </xf>
    <xf numFmtId="0" fontId="19" fillId="0" borderId="0" xfId="0" applyFont="1" applyAlignment="1">
      <alignment vertical="top"/>
    </xf>
    <xf numFmtId="0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0" fontId="20" fillId="0" borderId="0" xfId="0" applyFont="1" applyBorder="1" applyAlignment="1">
      <alignment vertical="top"/>
    </xf>
    <xf numFmtId="0" fontId="19" fillId="0" borderId="0" xfId="0" applyFont="1" applyAlignment="1">
      <alignment horizontal="left"/>
    </xf>
    <xf numFmtId="44" fontId="20" fillId="0" borderId="1" xfId="17" applyFont="1" applyBorder="1" applyAlignment="1">
      <alignment horizontal="left" vertical="center" wrapText="1"/>
    </xf>
    <xf numFmtId="44" fontId="20" fillId="0" borderId="0" xfId="17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Continuous" vertical="center" wrapText="1"/>
    </xf>
    <xf numFmtId="164" fontId="8" fillId="0" borderId="1" xfId="15" applyNumberFormat="1" applyFont="1" applyFill="1" applyBorder="1" applyAlignment="1">
      <alignment horizontal="left" vertical="center"/>
      <protection/>
    </xf>
    <xf numFmtId="164" fontId="8" fillId="0" borderId="0" xfId="15" applyNumberFormat="1" applyFont="1" applyFill="1" applyBorder="1" applyAlignment="1">
      <alignment horizontal="left" vertic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49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1" fontId="8" fillId="0" borderId="0" xfId="0" applyNumberFormat="1" applyFont="1" applyAlignment="1">
      <alignment horizontal="right"/>
    </xf>
    <xf numFmtId="0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9" fillId="0" borderId="0" xfId="21" applyFont="1">
      <alignment/>
      <protection/>
    </xf>
    <xf numFmtId="0" fontId="20" fillId="0" borderId="0" xfId="21" applyFont="1" applyAlignment="1">
      <alignment vertical="center" wrapText="1"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0" fontId="10" fillId="0" borderId="0" xfId="21" applyFont="1" applyAlignment="1">
      <alignment vertical="top"/>
      <protection/>
    </xf>
    <xf numFmtId="164" fontId="10" fillId="0" borderId="0" xfId="21" applyNumberFormat="1" applyFont="1">
      <alignment/>
      <protection/>
    </xf>
    <xf numFmtId="0" fontId="19" fillId="0" borderId="0" xfId="22" applyFont="1">
      <alignment/>
      <protection/>
    </xf>
    <xf numFmtId="0" fontId="20" fillId="0" borderId="0" xfId="22" applyFont="1" applyAlignment="1">
      <alignment vertical="center" wrapText="1"/>
      <protection/>
    </xf>
    <xf numFmtId="0" fontId="8" fillId="0" borderId="2" xfId="22" applyFont="1" applyBorder="1">
      <alignment/>
      <protection/>
    </xf>
    <xf numFmtId="0" fontId="8" fillId="0" borderId="0" xfId="22" applyFont="1" applyBorder="1">
      <alignment/>
      <protection/>
    </xf>
    <xf numFmtId="0" fontId="10" fillId="0" borderId="0" xfId="22" applyFont="1" applyAlignment="1">
      <alignment vertical="top" wrapText="1"/>
      <protection/>
    </xf>
    <xf numFmtId="164" fontId="10" fillId="0" borderId="0" xfId="22" applyNumberFormat="1" applyFont="1" applyBorder="1">
      <alignment/>
      <protection/>
    </xf>
    <xf numFmtId="164" fontId="10" fillId="0" borderId="0" xfId="22" applyNumberFormat="1" applyFont="1" applyFill="1" applyBorder="1">
      <alignment/>
      <protection/>
    </xf>
    <xf numFmtId="0" fontId="19" fillId="0" borderId="0" xfId="23" applyFont="1" applyBorder="1">
      <alignment/>
      <protection/>
    </xf>
    <xf numFmtId="0" fontId="10" fillId="0" borderId="0" xfId="23" applyFont="1" applyBorder="1" applyAlignment="1">
      <alignment vertical="top"/>
      <protection/>
    </xf>
    <xf numFmtId="0" fontId="10" fillId="0" borderId="0" xfId="22" applyFont="1" applyBorder="1" applyAlignment="1">
      <alignment horizontal="right" vertical="center"/>
      <protection/>
    </xf>
    <xf numFmtId="0" fontId="19" fillId="0" borderId="0" xfId="24" applyFont="1" applyBorder="1">
      <alignment/>
      <protection/>
    </xf>
    <xf numFmtId="0" fontId="20" fillId="0" borderId="0" xfId="24" applyFont="1" applyAlignment="1">
      <alignment vertical="center" wrapText="1"/>
      <protection/>
    </xf>
    <xf numFmtId="0" fontId="8" fillId="0" borderId="2" xfId="24" applyFont="1" applyBorder="1">
      <alignment/>
      <protection/>
    </xf>
    <xf numFmtId="0" fontId="10" fillId="0" borderId="2" xfId="24" applyFont="1" applyBorder="1" applyAlignment="1">
      <alignment horizontal="right" vertical="center"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vertical="top"/>
      <protection/>
    </xf>
    <xf numFmtId="164" fontId="10" fillId="0" borderId="0" xfId="24" applyNumberFormat="1" applyFont="1" applyBorder="1">
      <alignment/>
      <protection/>
    </xf>
    <xf numFmtId="0" fontId="19" fillId="0" borderId="0" xfId="25" applyFont="1" applyBorder="1">
      <alignment/>
      <protection/>
    </xf>
    <xf numFmtId="0" fontId="20" fillId="0" borderId="0" xfId="25" applyFont="1" applyAlignment="1">
      <alignment vertical="center" wrapText="1"/>
      <protection/>
    </xf>
    <xf numFmtId="0" fontId="10" fillId="0" borderId="2" xfId="25" applyFont="1" applyBorder="1">
      <alignment/>
      <protection/>
    </xf>
    <xf numFmtId="0" fontId="10" fillId="0" borderId="2" xfId="25" applyFont="1" applyBorder="1" applyAlignment="1">
      <alignment vertical="top" wrapText="1"/>
      <protection/>
    </xf>
    <xf numFmtId="0" fontId="10" fillId="0" borderId="0" xfId="25" applyFont="1" applyBorder="1">
      <alignment/>
      <protection/>
    </xf>
    <xf numFmtId="0" fontId="31" fillId="0" borderId="0" xfId="25" applyFont="1" applyBorder="1" applyAlignment="1">
      <alignment horizontal="center"/>
      <protection/>
    </xf>
    <xf numFmtId="0" fontId="10" fillId="0" borderId="0" xfId="25" applyFont="1" applyBorder="1" applyAlignment="1">
      <alignment vertical="top" wrapText="1"/>
      <protection/>
    </xf>
    <xf numFmtId="0" fontId="10" fillId="0" borderId="0" xfId="25" applyFont="1">
      <alignment/>
      <protection/>
    </xf>
    <xf numFmtId="164" fontId="10" fillId="0" borderId="0" xfId="25" applyNumberFormat="1" applyFont="1">
      <alignment/>
      <protection/>
    </xf>
    <xf numFmtId="4" fontId="10" fillId="0" borderId="0" xfId="25" applyNumberFormat="1" applyFont="1">
      <alignment/>
      <protection/>
    </xf>
    <xf numFmtId="164" fontId="8" fillId="0" borderId="0" xfId="25" applyNumberFormat="1" applyFont="1">
      <alignment/>
      <protection/>
    </xf>
    <xf numFmtId="0" fontId="20" fillId="0" borderId="0" xfId="25" applyFont="1" applyAlignment="1">
      <alignment wrapText="1"/>
      <protection/>
    </xf>
    <xf numFmtId="0" fontId="8" fillId="0" borderId="0" xfId="25" applyFont="1" applyBorder="1">
      <alignment/>
      <protection/>
    </xf>
    <xf numFmtId="0" fontId="10" fillId="0" borderId="0" xfId="25" applyFont="1" applyAlignment="1">
      <alignment horizontal="centerContinuous" wrapText="1"/>
      <protection/>
    </xf>
    <xf numFmtId="0" fontId="10" fillId="0" borderId="0" xfId="25" applyFont="1" applyAlignment="1">
      <alignment horizontal="centerContinuous"/>
      <protection/>
    </xf>
    <xf numFmtId="0" fontId="8" fillId="0" borderId="0" xfId="25" applyFont="1">
      <alignment/>
      <protection/>
    </xf>
    <xf numFmtId="164" fontId="8" fillId="0" borderId="0" xfId="25" applyNumberFormat="1" applyFont="1" applyAlignment="1">
      <alignment horizontal="right"/>
      <protection/>
    </xf>
    <xf numFmtId="0" fontId="49" fillId="0" borderId="0" xfId="25" applyFont="1" applyAlignment="1">
      <alignment vertical="top"/>
      <protection/>
    </xf>
    <xf numFmtId="0" fontId="8" fillId="0" borderId="0" xfId="21" applyFont="1">
      <alignment/>
      <protection/>
    </xf>
    <xf numFmtId="0" fontId="8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29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164" fontId="50" fillId="0" borderId="0" xfId="0" applyNumberFormat="1" applyFont="1" applyFill="1" applyAlignment="1">
      <alignment/>
    </xf>
    <xf numFmtId="164" fontId="8" fillId="0" borderId="1" xfId="0" applyNumberFormat="1" applyFont="1" applyFill="1" applyBorder="1" applyAlignment="1">
      <alignment/>
    </xf>
    <xf numFmtId="0" fontId="20" fillId="0" borderId="1" xfId="0" applyFont="1" applyBorder="1" applyAlignment="1">
      <alignment vertical="center"/>
    </xf>
    <xf numFmtId="165" fontId="10" fillId="0" borderId="0" xfId="0" applyNumberFormat="1" applyFont="1" applyFill="1" applyAlignment="1">
      <alignment/>
    </xf>
    <xf numFmtId="0" fontId="8" fillId="0" borderId="2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10" fillId="0" borderId="2" xfId="0" applyFont="1" applyBorder="1" applyAlignment="1">
      <alignment/>
    </xf>
    <xf numFmtId="0" fontId="15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19" fillId="0" borderId="0" xfId="28" applyFont="1" applyBorder="1">
      <alignment/>
      <protection/>
    </xf>
    <xf numFmtId="0" fontId="20" fillId="0" borderId="0" xfId="28" applyFont="1" applyAlignment="1">
      <alignment vertical="center" wrapText="1"/>
      <protection/>
    </xf>
    <xf numFmtId="0" fontId="8" fillId="0" borderId="2" xfId="28" applyFont="1" applyBorder="1" applyAlignment="1">
      <alignment/>
      <protection/>
    </xf>
    <xf numFmtId="0" fontId="8" fillId="0" borderId="0" xfId="28" applyFont="1" applyBorder="1" applyAlignment="1">
      <alignment/>
      <protection/>
    </xf>
    <xf numFmtId="0" fontId="10" fillId="0" borderId="0" xfId="28" applyFont="1" applyBorder="1">
      <alignment/>
      <protection/>
    </xf>
    <xf numFmtId="0" fontId="8" fillId="0" borderId="0" xfId="28" applyFont="1">
      <alignment/>
      <protection/>
    </xf>
    <xf numFmtId="0" fontId="10" fillId="0" borderId="0" xfId="28" applyFont="1">
      <alignment/>
      <protection/>
    </xf>
    <xf numFmtId="0" fontId="8" fillId="0" borderId="0" xfId="28" applyFont="1" applyAlignment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Border="1" applyAlignment="1">
      <alignment wrapText="1"/>
      <protection/>
    </xf>
    <xf numFmtId="0" fontId="10" fillId="0" borderId="0" xfId="28" applyFont="1" applyBorder="1" applyAlignment="1">
      <alignment wrapText="1"/>
      <protection/>
    </xf>
    <xf numFmtId="0" fontId="8" fillId="0" borderId="0" xfId="28" applyFont="1" applyAlignment="1">
      <alignment wrapText="1"/>
      <protection/>
    </xf>
    <xf numFmtId="165" fontId="8" fillId="0" borderId="0" xfId="28" applyNumberFormat="1" applyFont="1" applyBorder="1" applyAlignment="1">
      <alignment wrapText="1"/>
      <protection/>
    </xf>
    <xf numFmtId="165" fontId="8" fillId="0" borderId="0" xfId="28" applyNumberFormat="1" applyFont="1" applyBorder="1" applyAlignment="1">
      <alignment horizontal="left" wrapText="1"/>
      <protection/>
    </xf>
    <xf numFmtId="0" fontId="8" fillId="0" borderId="1" xfId="28" applyFont="1" applyBorder="1">
      <alignment/>
      <protection/>
    </xf>
    <xf numFmtId="0" fontId="19" fillId="0" borderId="0" xfId="26" applyFont="1" applyBorder="1">
      <alignment/>
      <protection/>
    </xf>
    <xf numFmtId="0" fontId="20" fillId="0" borderId="0" xfId="26" applyFont="1" applyAlignment="1">
      <alignment vertical="center" wrapText="1"/>
      <protection/>
    </xf>
    <xf numFmtId="0" fontId="8" fillId="0" borderId="2" xfId="26" applyFont="1" applyBorder="1" applyAlignment="1">
      <alignment/>
      <protection/>
    </xf>
    <xf numFmtId="0" fontId="8" fillId="0" borderId="0" xfId="26" applyFont="1" applyBorder="1" applyAlignment="1">
      <alignment wrapText="1"/>
      <protection/>
    </xf>
    <xf numFmtId="0" fontId="10" fillId="0" borderId="0" xfId="26" applyFont="1" applyBorder="1" applyAlignment="1">
      <alignment wrapText="1"/>
      <protection/>
    </xf>
    <xf numFmtId="0" fontId="8" fillId="0" borderId="0" xfId="26" applyFont="1" applyBorder="1">
      <alignment/>
      <protection/>
    </xf>
    <xf numFmtId="165" fontId="8" fillId="0" borderId="0" xfId="26" applyNumberFormat="1" applyFont="1" applyBorder="1" applyAlignment="1">
      <alignment wrapText="1"/>
      <protection/>
    </xf>
    <xf numFmtId="0" fontId="8" fillId="0" borderId="0" xfId="26" applyFont="1" applyAlignment="1">
      <alignment wrapText="1"/>
      <protection/>
    </xf>
    <xf numFmtId="165" fontId="8" fillId="0" borderId="0" xfId="26" applyNumberFormat="1" applyFont="1" applyBorder="1" applyAlignment="1">
      <alignment horizontal="left" wrapText="1"/>
      <protection/>
    </xf>
    <xf numFmtId="0" fontId="8" fillId="0" borderId="0" xfId="26" applyFont="1">
      <alignment/>
      <protection/>
    </xf>
    <xf numFmtId="0" fontId="15" fillId="0" borderId="0" xfId="26" applyFont="1">
      <alignment/>
      <protection/>
    </xf>
    <xf numFmtId="0" fontId="10" fillId="0" borderId="0" xfId="26" applyFont="1">
      <alignment/>
      <protection/>
    </xf>
    <xf numFmtId="0" fontId="8" fillId="0" borderId="1" xfId="26" applyFont="1" applyBorder="1">
      <alignment/>
      <protection/>
    </xf>
    <xf numFmtId="0" fontId="20" fillId="0" borderId="0" xfId="26" applyFont="1" applyAlignment="1">
      <alignment vertical="top"/>
      <protection/>
    </xf>
    <xf numFmtId="0" fontId="10" fillId="0" borderId="0" xfId="26" applyFont="1" applyBorder="1">
      <alignment/>
      <protection/>
    </xf>
    <xf numFmtId="0" fontId="10" fillId="0" borderId="0" xfId="27" applyFont="1" applyAlignment="1">
      <alignment vertical="top" wrapText="1"/>
      <protection/>
    </xf>
    <xf numFmtId="0" fontId="8" fillId="0" borderId="0" xfId="27" applyFont="1" applyBorder="1">
      <alignment/>
      <protection/>
    </xf>
    <xf numFmtId="0" fontId="8" fillId="0" borderId="0" xfId="27" applyFont="1" applyAlignment="1">
      <alignment vertical="top" wrapText="1"/>
      <protection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27" applyFont="1">
      <alignment/>
      <protection/>
    </xf>
    <xf numFmtId="0" fontId="8" fillId="0" borderId="1" xfId="27" applyFont="1" applyBorder="1">
      <alignment/>
      <protection/>
    </xf>
    <xf numFmtId="0" fontId="10" fillId="0" borderId="0" xfId="27" applyFont="1" applyBorder="1" applyAlignment="1">
      <alignment horizontal="left"/>
      <protection/>
    </xf>
    <xf numFmtId="0" fontId="19" fillId="0" borderId="0" xfId="27" applyFont="1" applyBorder="1">
      <alignment/>
      <protection/>
    </xf>
    <xf numFmtId="0" fontId="20" fillId="0" borderId="0" xfId="27" applyFont="1" applyAlignment="1">
      <alignment vertical="center" wrapText="1"/>
      <protection/>
    </xf>
    <xf numFmtId="0" fontId="8" fillId="0" borderId="2" xfId="27" applyFont="1" applyBorder="1" applyAlignment="1">
      <alignment/>
      <protection/>
    </xf>
    <xf numFmtId="0" fontId="8" fillId="0" borderId="0" xfId="27" applyFont="1" applyAlignment="1">
      <alignment wrapText="1"/>
      <protection/>
    </xf>
    <xf numFmtId="0" fontId="10" fillId="0" borderId="0" xfId="27" applyFont="1" applyAlignment="1">
      <alignment wrapText="1"/>
      <protection/>
    </xf>
    <xf numFmtId="164" fontId="8" fillId="0" borderId="0" xfId="27" applyNumberFormat="1" applyFont="1" applyAlignment="1">
      <alignment horizontal="right"/>
      <protection/>
    </xf>
    <xf numFmtId="164" fontId="8" fillId="0" borderId="0" xfId="27" applyNumberFormat="1" applyFont="1">
      <alignment/>
      <protection/>
    </xf>
    <xf numFmtId="0" fontId="10" fillId="0" borderId="0" xfId="27" applyFont="1" applyBorder="1">
      <alignment/>
      <protection/>
    </xf>
    <xf numFmtId="0" fontId="10" fillId="0" borderId="0" xfId="27" applyFont="1" applyBorder="1" applyAlignment="1">
      <alignment vertical="center" wrapText="1"/>
      <protection/>
    </xf>
    <xf numFmtId="0" fontId="8" fillId="0" borderId="0" xfId="27" applyFont="1" applyBorder="1" applyAlignment="1">
      <alignment vertical="center" wrapText="1"/>
      <protection/>
    </xf>
    <xf numFmtId="0" fontId="20" fillId="0" borderId="0" xfId="27" applyFont="1" applyBorder="1" applyAlignment="1">
      <alignment horizontal="left" wrapText="1"/>
      <protection/>
    </xf>
    <xf numFmtId="0" fontId="20" fillId="0" borderId="0" xfId="27" applyFont="1" applyBorder="1" applyAlignment="1">
      <alignment wrapText="1"/>
      <protection/>
    </xf>
    <xf numFmtId="164" fontId="8" fillId="0" borderId="0" xfId="27" applyNumberFormat="1" applyFont="1" applyFill="1">
      <alignment/>
      <protection/>
    </xf>
    <xf numFmtId="0" fontId="8" fillId="0" borderId="1" xfId="27" applyFont="1" applyBorder="1" applyAlignment="1">
      <alignment vertical="center" wrapText="1"/>
      <protection/>
    </xf>
    <xf numFmtId="0" fontId="41" fillId="0" borderId="0" xfId="27" applyFont="1">
      <alignment/>
      <protection/>
    </xf>
    <xf numFmtId="165" fontId="8" fillId="0" borderId="0" xfId="26" applyNumberFormat="1" applyFont="1">
      <alignment/>
      <protection/>
    </xf>
    <xf numFmtId="0" fontId="10" fillId="0" borderId="0" xfId="0" applyFont="1" applyBorder="1" applyAlignment="1">
      <alignment horizontal="left"/>
    </xf>
    <xf numFmtId="0" fontId="20" fillId="0" borderId="1" xfId="0" applyFont="1" applyBorder="1" applyAlignment="1">
      <alignment wrapText="1"/>
    </xf>
    <xf numFmtId="0" fontId="47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1" fillId="0" borderId="2" xfId="0" applyFont="1" applyBorder="1" applyAlignment="1">
      <alignment/>
    </xf>
    <xf numFmtId="0" fontId="18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5" fontId="7" fillId="0" borderId="0" xfId="0" applyNumberFormat="1" applyFont="1" applyFill="1" applyBorder="1" applyAlignment="1" applyProtection="1">
      <alignment/>
      <protection/>
    </xf>
    <xf numFmtId="3" fontId="10" fillId="0" borderId="0" xfId="33" applyNumberFormat="1" applyFont="1" applyAlignment="1">
      <alignment horizontal="right"/>
    </xf>
    <xf numFmtId="165" fontId="8" fillId="0" borderId="1" xfId="29" applyNumberFormat="1" applyFont="1" applyFill="1" applyBorder="1">
      <alignment/>
      <protection/>
    </xf>
    <xf numFmtId="164" fontId="8" fillId="0" borderId="0" xfId="29" applyNumberFormat="1" applyFont="1" applyFill="1" applyBorder="1">
      <alignment/>
      <protection/>
    </xf>
    <xf numFmtId="4" fontId="7" fillId="0" borderId="0" xfId="0" applyNumberFormat="1" applyFont="1" applyAlignment="1">
      <alignment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Continuous" vertical="top" wrapText="1"/>
    </xf>
    <xf numFmtId="0" fontId="7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Continuous" vertical="top" wrapText="1"/>
    </xf>
    <xf numFmtId="0" fontId="10" fillId="0" borderId="5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center" vertical="top" wrapText="1"/>
    </xf>
    <xf numFmtId="169" fontId="7" fillId="0" borderId="0" xfId="0" applyNumberFormat="1" applyFont="1" applyBorder="1" applyAlignment="1">
      <alignment horizontal="left" wrapText="1"/>
    </xf>
    <xf numFmtId="169" fontId="10" fillId="0" borderId="0" xfId="0" applyNumberFormat="1" applyFont="1" applyBorder="1" applyAlignment="1">
      <alignment horizontal="left" wrapText="1"/>
    </xf>
    <xf numFmtId="169" fontId="8" fillId="0" borderId="0" xfId="0" applyNumberFormat="1" applyFont="1" applyBorder="1" applyAlignment="1">
      <alignment horizontal="left" wrapText="1"/>
    </xf>
    <xf numFmtId="169" fontId="8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0" xfId="20" applyNumberFormat="1" applyFont="1">
      <alignment/>
      <protection/>
    </xf>
    <xf numFmtId="165" fontId="7" fillId="0" borderId="1" xfId="20" applyNumberFormat="1" applyFont="1" applyBorder="1">
      <alignment/>
      <protection/>
    </xf>
    <xf numFmtId="1" fontId="31" fillId="0" borderId="0" xfId="0" applyNumberFormat="1" applyFont="1" applyBorder="1" applyAlignment="1">
      <alignment horizontal="center" vertical="top" wrapText="1"/>
    </xf>
    <xf numFmtId="164" fontId="31" fillId="0" borderId="0" xfId="19" applyNumberFormat="1" applyFont="1" applyBorder="1" applyAlignment="1">
      <alignment horizontal="center"/>
      <protection/>
    </xf>
    <xf numFmtId="164" fontId="7" fillId="0" borderId="0" xfId="20" applyNumberFormat="1" applyFont="1">
      <alignment/>
      <protection/>
    </xf>
    <xf numFmtId="164" fontId="7" fillId="0" borderId="1" xfId="20" applyNumberFormat="1" applyFont="1" applyBorder="1">
      <alignment/>
      <protection/>
    </xf>
    <xf numFmtId="164" fontId="7" fillId="0" borderId="0" xfId="20" applyNumberFormat="1" applyFont="1" applyFill="1">
      <alignment/>
      <protection/>
    </xf>
    <xf numFmtId="164" fontId="7" fillId="0" borderId="1" xfId="20" applyNumberFormat="1" applyFont="1" applyFill="1" applyBorder="1">
      <alignment/>
      <protection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 horizontal="centerContinuous" vertical="center" wrapText="1"/>
    </xf>
    <xf numFmtId="0" fontId="8" fillId="0" borderId="0" xfId="0" applyFont="1" applyFill="1" applyAlignment="1">
      <alignment vertical="center" wrapText="1"/>
    </xf>
    <xf numFmtId="164" fontId="18" fillId="0" borderId="0" xfId="0" applyNumberFormat="1" applyFont="1" applyFill="1" applyAlignment="1">
      <alignment/>
    </xf>
    <xf numFmtId="165" fontId="37" fillId="0" borderId="0" xfId="0" applyNumberFormat="1" applyFont="1" applyFill="1" applyAlignment="1">
      <alignment/>
    </xf>
    <xf numFmtId="1" fontId="10" fillId="0" borderId="2" xfId="0" applyNumberFormat="1" applyFont="1" applyBorder="1" applyAlignment="1">
      <alignment horizontal="right" vertical="center"/>
    </xf>
    <xf numFmtId="0" fontId="3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0" fillId="0" borderId="1" xfId="0" applyBorder="1" applyAlignment="1">
      <alignment vertical="top" wrapText="1"/>
    </xf>
    <xf numFmtId="164" fontId="8" fillId="0" borderId="0" xfId="25" applyNumberFormat="1" applyFont="1" applyFill="1">
      <alignment/>
      <protection/>
    </xf>
    <xf numFmtId="16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64" fontId="3" fillId="0" borderId="0" xfId="19" applyNumberFormat="1" applyFont="1" applyFill="1" applyBorder="1" applyAlignment="1">
      <alignment horizontal="right"/>
      <protection/>
    </xf>
    <xf numFmtId="164" fontId="3" fillId="0" borderId="0" xfId="19" applyNumberFormat="1" applyFont="1" applyFill="1" applyBorder="1" applyAlignment="1">
      <alignment horizontal="right"/>
      <protection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5" fillId="0" borderId="0" xfId="19" applyNumberFormat="1" applyFont="1" applyBorder="1" applyAlignment="1">
      <alignment horizontal="right"/>
      <protection/>
    </xf>
    <xf numFmtId="164" fontId="3" fillId="0" borderId="0" xfId="19" applyNumberFormat="1" applyFont="1" applyBorder="1" applyAlignment="1">
      <alignment horizontal="right"/>
      <protection/>
    </xf>
    <xf numFmtId="164" fontId="10" fillId="0" borderId="0" xfId="0" applyNumberFormat="1" applyFont="1" applyAlignment="1">
      <alignment horizontal="right"/>
    </xf>
    <xf numFmtId="164" fontId="5" fillId="0" borderId="0" xfId="19" applyNumberFormat="1" applyFont="1" applyFill="1" applyBorder="1" applyAlignment="1">
      <alignment horizontal="right"/>
      <protection/>
    </xf>
    <xf numFmtId="164" fontId="10" fillId="0" borderId="0" xfId="19" applyNumberFormat="1" applyFont="1" applyBorder="1" applyAlignment="1">
      <alignment horizontal="right"/>
      <protection/>
    </xf>
    <xf numFmtId="164" fontId="8" fillId="0" borderId="0" xfId="20" applyNumberFormat="1" applyFont="1" applyBorder="1" applyAlignment="1">
      <alignment horizontal="right"/>
      <protection/>
    </xf>
    <xf numFmtId="164" fontId="8" fillId="0" borderId="0" xfId="20" applyNumberFormat="1" applyFont="1" applyFill="1" applyBorder="1" applyAlignment="1">
      <alignment horizontal="right"/>
      <protection/>
    </xf>
    <xf numFmtId="164" fontId="52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4" fontId="50" fillId="0" borderId="0" xfId="0" applyNumberFormat="1" applyFont="1" applyAlignment="1">
      <alignment/>
    </xf>
    <xf numFmtId="164" fontId="12" fillId="0" borderId="0" xfId="19" applyNumberFormat="1" applyFont="1" applyBorder="1" applyAlignment="1">
      <alignment horizontal="right"/>
      <protection/>
    </xf>
    <xf numFmtId="164" fontId="0" fillId="0" borderId="0" xfId="0" applyNumberFormat="1" applyAlignment="1">
      <alignment horizontal="right"/>
    </xf>
    <xf numFmtId="164" fontId="9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0" fillId="0" borderId="0" xfId="33" applyNumberFormat="1" applyFont="1" applyFill="1" applyAlignment="1">
      <alignment horizontal="right"/>
    </xf>
    <xf numFmtId="0" fontId="46" fillId="0" borderId="1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44" fontId="20" fillId="0" borderId="1" xfId="17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21" applyFont="1" applyAlignment="1">
      <alignment horizontal="left" vertical="center" wrapText="1"/>
      <protection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9" fontId="12" fillId="0" borderId="12" xfId="0" applyNumberFormat="1" applyFont="1" applyBorder="1" applyAlignment="1">
      <alignment horizontal="center" vertical="top" wrapText="1"/>
    </xf>
    <xf numFmtId="169" fontId="12" fillId="0" borderId="13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1" fillId="0" borderId="7" xfId="20" applyFont="1" applyBorder="1" applyAlignment="1">
      <alignment horizontal="center" vertical="top" wrapText="1"/>
      <protection/>
    </xf>
    <xf numFmtId="0" fontId="31" fillId="0" borderId="1" xfId="20" applyFont="1" applyBorder="1" applyAlignment="1">
      <alignment horizontal="center" vertical="top" wrapText="1"/>
      <protection/>
    </xf>
    <xf numFmtId="0" fontId="0" fillId="0" borderId="0" xfId="0" applyBorder="1" applyAlignment="1">
      <alignment vertical="top" wrapText="1"/>
    </xf>
    <xf numFmtId="169" fontId="31" fillId="0" borderId="12" xfId="0" applyNumberFormat="1" applyFont="1" applyBorder="1" applyAlignment="1">
      <alignment horizontal="center" vertical="top" wrapText="1"/>
    </xf>
    <xf numFmtId="169" fontId="31" fillId="0" borderId="13" xfId="0" applyNumberFormat="1" applyFont="1" applyBorder="1" applyAlignment="1">
      <alignment horizontal="center" vertical="top" wrapText="1"/>
    </xf>
  </cellXfs>
  <cellStyles count="20">
    <cellStyle name="Normal" xfId="0"/>
    <cellStyle name="Normal_GDP1" xfId="15"/>
    <cellStyle name="Hyperlink" xfId="16"/>
    <cellStyle name="Currency" xfId="17"/>
    <cellStyle name="Currency [0]" xfId="18"/>
    <cellStyle name="Обычный_1_10A-2007" xfId="19"/>
    <cellStyle name="Обычный_1_11A-2007" xfId="20"/>
    <cellStyle name="Обычный_Ва" xfId="21"/>
    <cellStyle name="Обычный_Ва2" xfId="22"/>
    <cellStyle name="Обычный_Ва3" xfId="23"/>
    <cellStyle name="Обычный_Ва4" xfId="24"/>
    <cellStyle name="Обычный_Вб97" xfId="25"/>
    <cellStyle name="Обычный_Гос (2)" xfId="26"/>
    <cellStyle name="Обычный_Гос (3)" xfId="27"/>
    <cellStyle name="Обычный_ГосДв" xfId="28"/>
    <cellStyle name="Обычный_Схема расчета ВРП по Баткенской Области" xfId="29"/>
    <cellStyle name="Followed Hyperlink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160" zoomScaleNormal="160" workbookViewId="0" topLeftCell="A23">
      <selection activeCell="D29" sqref="D29"/>
    </sheetView>
  </sheetViews>
  <sheetFormatPr defaultColWidth="9.00390625" defaultRowHeight="12.75"/>
  <cols>
    <col min="1" max="1" width="37.00390625" style="5" customWidth="1"/>
    <col min="2" max="4" width="9.125" style="5" customWidth="1"/>
    <col min="5" max="5" width="9.25390625" style="5" customWidth="1"/>
    <col min="6" max="6" width="9.125" style="5" customWidth="1"/>
    <col min="7" max="7" width="9.375" style="5" bestFit="1" customWidth="1"/>
    <col min="8" max="16384" width="9.125" style="5" customWidth="1"/>
  </cols>
  <sheetData>
    <row r="1" ht="18.75" customHeight="1">
      <c r="A1" s="176" t="s">
        <v>870</v>
      </c>
    </row>
    <row r="2" ht="18.75" customHeight="1">
      <c r="A2" s="176" t="s">
        <v>871</v>
      </c>
    </row>
    <row r="3" spans="1:6" ht="18" customHeight="1" thickBot="1">
      <c r="A3" s="177" t="s">
        <v>872</v>
      </c>
      <c r="B3" s="45"/>
      <c r="C3" s="45"/>
      <c r="D3" s="45"/>
      <c r="E3" s="45"/>
      <c r="F3" s="45"/>
    </row>
    <row r="4" spans="1:6" ht="18" customHeight="1" thickBot="1">
      <c r="A4" s="178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6" ht="12.75">
      <c r="A6" s="179" t="s">
        <v>873</v>
      </c>
    </row>
    <row r="7" ht="12.75">
      <c r="A7" s="179"/>
    </row>
    <row r="8" spans="1:6" ht="12.75">
      <c r="A8" s="180" t="s">
        <v>874</v>
      </c>
      <c r="B8" s="7">
        <v>230238.7</v>
      </c>
      <c r="C8" s="51">
        <v>289261.8</v>
      </c>
      <c r="D8" s="7">
        <v>392983.6</v>
      </c>
      <c r="E8" s="7">
        <v>428993.1</v>
      </c>
      <c r="F8" s="7">
        <v>472372.5</v>
      </c>
    </row>
    <row r="9" spans="1:6" ht="12.75">
      <c r="A9" s="180" t="s">
        <v>875</v>
      </c>
      <c r="B9" s="7">
        <v>89935.5</v>
      </c>
      <c r="C9" s="7">
        <v>119400.4</v>
      </c>
      <c r="D9" s="7">
        <v>173999.9</v>
      </c>
      <c r="E9" s="7">
        <v>158323.8</v>
      </c>
      <c r="F9" s="7">
        <v>179994.4</v>
      </c>
    </row>
    <row r="10" spans="1:6" ht="12.75">
      <c r="A10" s="180" t="s">
        <v>876</v>
      </c>
      <c r="B10" s="7">
        <v>14879.9</v>
      </c>
      <c r="C10" s="7">
        <v>20186.6</v>
      </c>
      <c r="D10" s="7">
        <v>26170.4</v>
      </c>
      <c r="E10" s="7">
        <v>23839.4</v>
      </c>
      <c r="F10" s="7">
        <v>24487.1</v>
      </c>
    </row>
    <row r="11" spans="1:6" ht="12.75">
      <c r="A11" s="180" t="s">
        <v>877</v>
      </c>
      <c r="B11" s="7">
        <v>677.9</v>
      </c>
      <c r="C11" s="7">
        <v>1028.8</v>
      </c>
      <c r="D11" s="7">
        <v>1477.1</v>
      </c>
      <c r="E11" s="7">
        <v>1686.6</v>
      </c>
      <c r="F11" s="7">
        <v>1904.7</v>
      </c>
    </row>
    <row r="12" spans="1:7" ht="12.75">
      <c r="A12" s="179" t="s">
        <v>878</v>
      </c>
      <c r="B12" s="11">
        <v>334376.2</v>
      </c>
      <c r="C12" s="11">
        <v>427820</v>
      </c>
      <c r="D12" s="11">
        <v>591676.8</v>
      </c>
      <c r="E12" s="11">
        <v>609469.7</v>
      </c>
      <c r="F12" s="11">
        <v>674949.3</v>
      </c>
      <c r="G12" s="7"/>
    </row>
    <row r="13" spans="1:6" ht="12.75">
      <c r="A13" s="179"/>
      <c r="D13" s="114"/>
      <c r="E13" s="7"/>
      <c r="F13" s="7"/>
    </row>
    <row r="14" spans="1:6" ht="12.75">
      <c r="A14" s="179" t="s">
        <v>879</v>
      </c>
      <c r="D14" s="114"/>
      <c r="E14" s="7"/>
      <c r="F14" s="7"/>
    </row>
    <row r="15" spans="1:6" ht="12.75">
      <c r="A15" s="180"/>
      <c r="D15" s="114"/>
      <c r="E15" s="7"/>
      <c r="F15" s="7"/>
    </row>
    <row r="16" spans="1:6" ht="12.75">
      <c r="A16" s="180" t="s">
        <v>103</v>
      </c>
      <c r="B16" s="7">
        <v>130640.6</v>
      </c>
      <c r="C16" s="7">
        <v>166521.9</v>
      </c>
      <c r="D16" s="7">
        <v>229685</v>
      </c>
      <c r="E16" s="7">
        <v>249923</v>
      </c>
      <c r="F16" s="7">
        <v>274585.6</v>
      </c>
    </row>
    <row r="17" spans="1:6" ht="12.75">
      <c r="A17" s="180" t="s">
        <v>880</v>
      </c>
      <c r="B17" s="7">
        <v>128722.7</v>
      </c>
      <c r="C17" s="7">
        <v>148410</v>
      </c>
      <c r="D17" s="7">
        <v>206902.4</v>
      </c>
      <c r="E17" s="7">
        <v>194606.9</v>
      </c>
      <c r="F17" s="7">
        <v>226369.1</v>
      </c>
    </row>
    <row r="18" spans="1:6" ht="12.75">
      <c r="A18" s="180" t="s">
        <v>881</v>
      </c>
      <c r="B18" s="7">
        <v>10408.3</v>
      </c>
      <c r="C18" s="7">
        <v>11183.9</v>
      </c>
      <c r="D18" s="7">
        <v>16125.2</v>
      </c>
      <c r="E18" s="156">
        <v>19577.8</v>
      </c>
      <c r="F18" s="156">
        <v>21358.8</v>
      </c>
    </row>
    <row r="19" spans="1:7" ht="12.75">
      <c r="A19" s="180" t="s">
        <v>882</v>
      </c>
      <c r="B19" s="7">
        <v>118314.4</v>
      </c>
      <c r="C19" s="7">
        <v>137226.1</v>
      </c>
      <c r="D19" s="7">
        <v>190777.2</v>
      </c>
      <c r="E19" s="7">
        <v>175029.1</v>
      </c>
      <c r="F19" s="7">
        <v>205010.3</v>
      </c>
      <c r="G19" s="163"/>
    </row>
    <row r="20" spans="1:6" ht="12.75">
      <c r="A20" s="180" t="s">
        <v>883</v>
      </c>
      <c r="B20" s="7">
        <v>105799.4</v>
      </c>
      <c r="C20" s="7">
        <v>120678.9</v>
      </c>
      <c r="D20" s="7">
        <v>171294.6</v>
      </c>
      <c r="E20" s="7">
        <v>154886.9</v>
      </c>
      <c r="F20" s="7">
        <v>183324.7</v>
      </c>
    </row>
    <row r="21" spans="1:6" ht="12.75">
      <c r="A21" s="180" t="s">
        <v>884</v>
      </c>
      <c r="B21" s="7">
        <v>2453.7</v>
      </c>
      <c r="C21" s="7">
        <v>3462.3</v>
      </c>
      <c r="D21" s="7">
        <v>2670.3</v>
      </c>
      <c r="E21" s="7">
        <v>2631.5</v>
      </c>
      <c r="F21" s="7">
        <v>3097.9</v>
      </c>
    </row>
    <row r="22" spans="1:6" ht="12.75">
      <c r="A22" s="180" t="s">
        <v>885</v>
      </c>
      <c r="B22" s="7">
        <v>10061.3</v>
      </c>
      <c r="C22" s="7">
        <v>13084.9</v>
      </c>
      <c r="D22" s="7">
        <v>16812.3</v>
      </c>
      <c r="E22" s="156">
        <v>17510.7</v>
      </c>
      <c r="F22" s="156">
        <v>18587.7</v>
      </c>
    </row>
    <row r="23" spans="1:6" ht="12.75">
      <c r="A23" s="180" t="s">
        <v>886</v>
      </c>
      <c r="B23" s="7">
        <v>26211.6</v>
      </c>
      <c r="C23" s="7">
        <v>34936.7</v>
      </c>
      <c r="D23" s="7">
        <v>50342.9</v>
      </c>
      <c r="E23" s="7">
        <v>56768.1</v>
      </c>
      <c r="F23" s="7">
        <v>61184.9</v>
      </c>
    </row>
    <row r="24" spans="1:6" ht="12.75">
      <c r="A24" s="180" t="s">
        <v>887</v>
      </c>
      <c r="B24" s="6"/>
      <c r="C24" s="7"/>
      <c r="E24" s="7"/>
      <c r="F24" s="7"/>
    </row>
    <row r="25" spans="1:6" ht="12.75">
      <c r="A25" s="180" t="s">
        <v>888</v>
      </c>
      <c r="B25" s="6">
        <v>867.9</v>
      </c>
      <c r="C25" s="7">
        <v>2310.5</v>
      </c>
      <c r="D25" s="7">
        <v>3324.2</v>
      </c>
      <c r="E25" s="7">
        <v>-2671.9</v>
      </c>
      <c r="F25" s="7">
        <v>-1565.3</v>
      </c>
    </row>
    <row r="26" spans="1:6" ht="12.75">
      <c r="A26" s="180" t="s">
        <v>889</v>
      </c>
      <c r="B26" s="6">
        <v>455.3</v>
      </c>
      <c r="C26" s="7">
        <v>558.6</v>
      </c>
      <c r="D26" s="7">
        <v>754.6</v>
      </c>
      <c r="E26" s="7">
        <v>778</v>
      </c>
      <c r="F26" s="7">
        <v>765.1</v>
      </c>
    </row>
    <row r="27" spans="1:6" ht="12.75">
      <c r="A27" s="180" t="s">
        <v>890</v>
      </c>
      <c r="B27" s="7">
        <v>47478.1</v>
      </c>
      <c r="C27" s="7">
        <v>75082.3</v>
      </c>
      <c r="D27" s="7">
        <v>100667.7</v>
      </c>
      <c r="E27" s="7">
        <v>110065.6</v>
      </c>
      <c r="F27" s="7">
        <v>113609.9</v>
      </c>
    </row>
    <row r="28" spans="1:6" ht="12.75" hidden="1">
      <c r="A28" s="180" t="s">
        <v>891</v>
      </c>
      <c r="B28" s="181">
        <v>0</v>
      </c>
      <c r="C28" s="38">
        <v>0</v>
      </c>
      <c r="E28" s="7"/>
      <c r="F28" s="7"/>
    </row>
    <row r="29" spans="1:7" ht="12.75">
      <c r="A29" s="179" t="s">
        <v>878</v>
      </c>
      <c r="B29" s="11">
        <v>334376.2</v>
      </c>
      <c r="C29" s="11">
        <v>427820</v>
      </c>
      <c r="D29" s="11">
        <v>591676.8</v>
      </c>
      <c r="E29" s="11">
        <v>609469.7</v>
      </c>
      <c r="F29" s="11">
        <v>674949.3</v>
      </c>
      <c r="G29" s="156"/>
    </row>
    <row r="30" spans="1:6" ht="13.5" thickBot="1">
      <c r="A30" s="182"/>
      <c r="B30" s="10"/>
      <c r="C30" s="10"/>
      <c r="D30" s="10"/>
      <c r="E30" s="10"/>
      <c r="F30" s="45"/>
    </row>
    <row r="31" ht="12.75">
      <c r="A31" s="183"/>
    </row>
    <row r="32" ht="13.5">
      <c r="A32" s="184" t="s">
        <v>104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="175" zoomScaleNormal="175" workbookViewId="0" topLeftCell="B37">
      <selection activeCell="F56" sqref="F56"/>
    </sheetView>
  </sheetViews>
  <sheetFormatPr defaultColWidth="9.00390625" defaultRowHeight="12.75"/>
  <cols>
    <col min="1" max="1" width="41.125" style="5" customWidth="1"/>
    <col min="2" max="5" width="9.125" style="5" customWidth="1"/>
    <col min="6" max="7" width="9.375" style="5" bestFit="1" customWidth="1"/>
    <col min="8" max="16384" width="9.125" style="5" customWidth="1"/>
  </cols>
  <sheetData>
    <row r="1" ht="18.75" customHeight="1">
      <c r="A1" s="89" t="s">
        <v>167</v>
      </c>
    </row>
    <row r="2" spans="1:6" ht="18.75" customHeight="1" thickBot="1">
      <c r="A2" s="226" t="s">
        <v>905</v>
      </c>
      <c r="B2" s="45"/>
      <c r="C2" s="45"/>
      <c r="D2" s="45"/>
      <c r="E2" s="45"/>
      <c r="F2" s="45"/>
    </row>
    <row r="3" spans="1:6" ht="18" customHeight="1" thickBot="1">
      <c r="A3" s="90"/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</row>
    <row r="4" spans="2:4" ht="12.75">
      <c r="B4" s="163"/>
      <c r="C4" s="163"/>
      <c r="D4" s="163"/>
    </row>
    <row r="5" spans="1:7" ht="12.75">
      <c r="A5" s="233" t="s">
        <v>207</v>
      </c>
      <c r="B5" s="11">
        <v>10781.4</v>
      </c>
      <c r="C5" s="11">
        <v>12676.2</v>
      </c>
      <c r="D5" s="11">
        <v>19524.7</v>
      </c>
      <c r="E5" s="11">
        <v>20193.8</v>
      </c>
      <c r="F5" s="11">
        <v>22511</v>
      </c>
      <c r="G5" s="7"/>
    </row>
    <row r="6" spans="5:6" ht="12.75">
      <c r="E6" s="6"/>
      <c r="F6" s="7"/>
    </row>
    <row r="7" spans="1:6" ht="12.75">
      <c r="A7" s="6" t="s">
        <v>148</v>
      </c>
      <c r="B7" s="7">
        <v>1363</v>
      </c>
      <c r="C7" s="7">
        <v>1409.7</v>
      </c>
      <c r="D7" s="7">
        <v>1588.4</v>
      </c>
      <c r="E7" s="7">
        <v>2229.3</v>
      </c>
      <c r="F7" s="7">
        <v>2033.8</v>
      </c>
    </row>
    <row r="8" spans="1:6" ht="12.75">
      <c r="A8" s="6" t="s">
        <v>149</v>
      </c>
      <c r="B8" s="7">
        <v>0.1</v>
      </c>
      <c r="C8" s="7">
        <v>0.2</v>
      </c>
      <c r="D8" s="7">
        <v>10.7</v>
      </c>
      <c r="E8" s="7">
        <v>4.3</v>
      </c>
      <c r="F8" s="7">
        <v>1.4</v>
      </c>
    </row>
    <row r="9" spans="1:6" ht="12.75">
      <c r="A9" s="6" t="s">
        <v>150</v>
      </c>
      <c r="B9" s="7">
        <v>135.6</v>
      </c>
      <c r="C9" s="7">
        <v>167.7</v>
      </c>
      <c r="D9" s="7">
        <v>358</v>
      </c>
      <c r="E9" s="7">
        <v>243.6</v>
      </c>
      <c r="F9" s="7">
        <v>334.6</v>
      </c>
    </row>
    <row r="10" spans="1:6" ht="12.75">
      <c r="A10" s="6" t="s">
        <v>151</v>
      </c>
      <c r="B10" s="7">
        <v>2073.2</v>
      </c>
      <c r="C10" s="7">
        <v>2639.8</v>
      </c>
      <c r="D10" s="7">
        <v>7275.6</v>
      </c>
      <c r="E10" s="7">
        <v>5990.5</v>
      </c>
      <c r="F10" s="7">
        <v>6814.8</v>
      </c>
    </row>
    <row r="11" spans="1:6" ht="12.75">
      <c r="A11" s="6" t="s">
        <v>152</v>
      </c>
      <c r="F11" s="7"/>
    </row>
    <row r="12" spans="1:6" ht="12.75">
      <c r="A12" s="6" t="s">
        <v>208</v>
      </c>
      <c r="B12" s="7">
        <v>706.1</v>
      </c>
      <c r="C12" s="7">
        <v>757.5</v>
      </c>
      <c r="D12" s="103">
        <v>783.8</v>
      </c>
      <c r="E12" s="103">
        <v>792.1</v>
      </c>
      <c r="F12" s="7">
        <v>937.3</v>
      </c>
    </row>
    <row r="13" spans="1:6" ht="12.75">
      <c r="A13" s="6" t="s">
        <v>154</v>
      </c>
      <c r="B13" s="7">
        <v>385</v>
      </c>
      <c r="C13" s="7">
        <v>324</v>
      </c>
      <c r="D13" s="50">
        <v>642.2</v>
      </c>
      <c r="E13" s="50">
        <v>816.1</v>
      </c>
      <c r="F13" s="7">
        <v>700.6</v>
      </c>
    </row>
    <row r="14" spans="1:6" ht="12.75">
      <c r="A14" s="6" t="s">
        <v>155</v>
      </c>
      <c r="B14" s="7"/>
      <c r="D14" s="7"/>
      <c r="E14" s="7"/>
      <c r="F14" s="7"/>
    </row>
    <row r="15" spans="1:6" ht="12.75">
      <c r="A15" s="6" t="s">
        <v>156</v>
      </c>
      <c r="B15" s="7">
        <v>224.6</v>
      </c>
      <c r="C15" s="7">
        <v>248.5</v>
      </c>
      <c r="D15" s="7">
        <v>323.8</v>
      </c>
      <c r="E15" s="7">
        <v>345.7</v>
      </c>
      <c r="F15" s="50">
        <v>388.8</v>
      </c>
    </row>
    <row r="16" spans="1:6" ht="12.75">
      <c r="A16" s="6" t="s">
        <v>157</v>
      </c>
      <c r="B16" s="7">
        <v>72.2</v>
      </c>
      <c r="C16" s="7">
        <v>83.2</v>
      </c>
      <c r="D16" s="7">
        <v>120</v>
      </c>
      <c r="E16" s="7">
        <v>117.5</v>
      </c>
      <c r="F16" s="7">
        <v>196.3</v>
      </c>
    </row>
    <row r="17" spans="1:6" ht="12.75">
      <c r="A17" s="6" t="s">
        <v>158</v>
      </c>
      <c r="B17" s="7">
        <v>1191.4</v>
      </c>
      <c r="C17" s="7">
        <v>1322.1</v>
      </c>
      <c r="D17" s="7">
        <v>2327.6</v>
      </c>
      <c r="E17" s="7">
        <v>1912.9</v>
      </c>
      <c r="F17" s="7">
        <v>3104.3</v>
      </c>
    </row>
    <row r="18" spans="1:6" ht="12.75">
      <c r="A18" s="6" t="s">
        <v>209</v>
      </c>
      <c r="B18" s="7">
        <v>220.1</v>
      </c>
      <c r="C18" s="7">
        <v>461</v>
      </c>
      <c r="D18" s="7">
        <v>505.2</v>
      </c>
      <c r="E18" s="7">
        <v>507.7</v>
      </c>
      <c r="F18" s="7">
        <v>539.5</v>
      </c>
    </row>
    <row r="19" spans="1:6" ht="12.75">
      <c r="A19" s="6" t="s">
        <v>160</v>
      </c>
      <c r="B19" s="7"/>
      <c r="D19" s="7"/>
      <c r="E19" s="7"/>
      <c r="F19" s="7"/>
    </row>
    <row r="20" spans="1:6" ht="12.75">
      <c r="A20" s="6" t="s">
        <v>161</v>
      </c>
      <c r="B20" s="7">
        <v>1673.3</v>
      </c>
      <c r="C20" s="7">
        <v>1673.4</v>
      </c>
      <c r="D20" s="50">
        <v>1956</v>
      </c>
      <c r="E20" s="7">
        <v>2861.9</v>
      </c>
      <c r="F20" s="7">
        <v>3128.7</v>
      </c>
    </row>
    <row r="21" spans="1:6" ht="12.75">
      <c r="A21" s="6" t="s">
        <v>162</v>
      </c>
      <c r="B21" s="7">
        <v>1247</v>
      </c>
      <c r="C21" s="7">
        <v>1886.7</v>
      </c>
      <c r="D21" s="50">
        <v>2007.8</v>
      </c>
      <c r="E21" s="7">
        <v>2303.4</v>
      </c>
      <c r="F21" s="7">
        <v>2077</v>
      </c>
    </row>
    <row r="22" spans="1:6" ht="12.75">
      <c r="A22" s="6" t="s">
        <v>163</v>
      </c>
      <c r="B22" s="7">
        <v>519.3</v>
      </c>
      <c r="C22" s="7">
        <v>615.4</v>
      </c>
      <c r="D22" s="7">
        <v>635.9</v>
      </c>
      <c r="E22" s="7">
        <v>584.7</v>
      </c>
      <c r="F22" s="7">
        <v>661.5</v>
      </c>
    </row>
    <row r="23" spans="1:6" ht="12.75">
      <c r="A23" s="6" t="s">
        <v>164</v>
      </c>
      <c r="B23" s="7">
        <v>843.6</v>
      </c>
      <c r="C23" s="7">
        <v>674</v>
      </c>
      <c r="D23" s="7">
        <v>844.8</v>
      </c>
      <c r="E23" s="7">
        <v>957.1</v>
      </c>
      <c r="F23" s="7">
        <v>1042.3</v>
      </c>
    </row>
    <row r="24" spans="1:6" ht="12.75">
      <c r="A24" s="6" t="s">
        <v>165</v>
      </c>
      <c r="B24" s="7"/>
      <c r="D24" s="7"/>
      <c r="E24" s="7"/>
      <c r="F24" s="7"/>
    </row>
    <row r="25" spans="1:6" ht="12.75">
      <c r="A25" s="6" t="s">
        <v>166</v>
      </c>
      <c r="B25" s="7">
        <v>126.9</v>
      </c>
      <c r="C25" s="7">
        <v>413</v>
      </c>
      <c r="D25" s="7">
        <v>144.9</v>
      </c>
      <c r="E25" s="7">
        <v>527</v>
      </c>
      <c r="F25" s="7">
        <v>550.1</v>
      </c>
    </row>
    <row r="26" spans="1:6" ht="13.5" thickBot="1">
      <c r="A26" s="45"/>
      <c r="B26" s="45"/>
      <c r="C26" s="45"/>
      <c r="D26" s="45"/>
      <c r="E26" s="45"/>
      <c r="F26" s="45"/>
    </row>
    <row r="28" ht="18.75" customHeight="1">
      <c r="A28" s="89" t="s">
        <v>167</v>
      </c>
    </row>
    <row r="29" spans="1:6" ht="18.75" customHeight="1" thickBot="1">
      <c r="A29" s="226" t="s">
        <v>905</v>
      </c>
      <c r="B29" s="45"/>
      <c r="C29" s="45"/>
      <c r="D29" s="45"/>
      <c r="E29" s="45"/>
      <c r="F29" s="45"/>
    </row>
    <row r="30" spans="1:6" ht="18" customHeight="1" thickBot="1">
      <c r="A30" s="90"/>
      <c r="B30" s="12">
        <v>2006</v>
      </c>
      <c r="C30" s="12">
        <v>2007</v>
      </c>
      <c r="D30" s="12">
        <v>2008</v>
      </c>
      <c r="E30" s="12">
        <v>2009</v>
      </c>
      <c r="F30" s="12">
        <v>2010</v>
      </c>
    </row>
    <row r="31" spans="1:5" ht="12.75">
      <c r="A31" s="41"/>
      <c r="B31" s="163"/>
      <c r="C31" s="163"/>
      <c r="D31" s="163"/>
      <c r="E31" s="163"/>
    </row>
    <row r="32" spans="1:7" ht="14.25">
      <c r="A32" s="179" t="s">
        <v>114</v>
      </c>
      <c r="B32" s="234">
        <v>103018.7</v>
      </c>
      <c r="C32" s="234">
        <v>129221.5</v>
      </c>
      <c r="D32" s="234">
        <v>168467.2</v>
      </c>
      <c r="E32" s="234">
        <v>181029.1</v>
      </c>
      <c r="F32" s="11">
        <v>197858.3</v>
      </c>
      <c r="G32" s="163"/>
    </row>
    <row r="33" spans="1:5" ht="12.75">
      <c r="A33" s="179"/>
      <c r="B33" s="163"/>
      <c r="C33" s="163"/>
      <c r="D33" s="163"/>
      <c r="E33" s="163"/>
    </row>
    <row r="34" spans="1:7" ht="12.75">
      <c r="A34" s="180" t="s">
        <v>210</v>
      </c>
      <c r="B34" s="103">
        <v>88816.7</v>
      </c>
      <c r="C34" s="103">
        <v>110063.7</v>
      </c>
      <c r="D34" s="103">
        <v>143773.9</v>
      </c>
      <c r="E34" s="103">
        <v>158876.3</v>
      </c>
      <c r="F34" s="7">
        <v>175275.9</v>
      </c>
      <c r="G34" s="163"/>
    </row>
    <row r="35" spans="1:7" ht="12.75">
      <c r="A35" s="6" t="s">
        <v>211</v>
      </c>
      <c r="B35" s="7">
        <v>31272</v>
      </c>
      <c r="C35" s="7">
        <v>36730.9</v>
      </c>
      <c r="D35" s="7">
        <v>42557.3</v>
      </c>
      <c r="E35" s="7">
        <v>35514.6</v>
      </c>
      <c r="F35" s="7">
        <v>36410.3</v>
      </c>
      <c r="G35" s="163"/>
    </row>
    <row r="36" spans="1:7" ht="12.75">
      <c r="A36" s="6" t="s">
        <v>212</v>
      </c>
      <c r="B36" s="7">
        <v>3.1</v>
      </c>
      <c r="C36" s="7">
        <v>1.6</v>
      </c>
      <c r="D36" s="7">
        <v>-5.5</v>
      </c>
      <c r="E36" s="7">
        <v>2.7</v>
      </c>
      <c r="F36" s="7">
        <v>13.8</v>
      </c>
      <c r="G36" s="163"/>
    </row>
    <row r="37" spans="1:7" ht="12.75">
      <c r="A37" s="6" t="s">
        <v>213</v>
      </c>
      <c r="B37" s="7">
        <v>353.1</v>
      </c>
      <c r="C37" s="7">
        <v>476</v>
      </c>
      <c r="D37" s="7">
        <v>643.7</v>
      </c>
      <c r="E37" s="7">
        <v>828.7</v>
      </c>
      <c r="F37" s="7">
        <v>1050.2</v>
      </c>
      <c r="G37" s="163"/>
    </row>
    <row r="38" spans="1:7" ht="12.75">
      <c r="A38" s="6" t="s">
        <v>214</v>
      </c>
      <c r="B38" s="7">
        <v>10435.8</v>
      </c>
      <c r="C38" s="7">
        <v>11435.1</v>
      </c>
      <c r="D38" s="7">
        <v>17575.1</v>
      </c>
      <c r="E38" s="7">
        <v>22640</v>
      </c>
      <c r="F38" s="7">
        <v>30541.7</v>
      </c>
      <c r="G38" s="163"/>
    </row>
    <row r="39" spans="1:6" ht="12.75">
      <c r="A39" s="235" t="s">
        <v>215</v>
      </c>
      <c r="F39" s="7"/>
    </row>
    <row r="40" spans="1:7" ht="12.75">
      <c r="A40" s="6" t="s">
        <v>217</v>
      </c>
      <c r="B40" s="7">
        <v>3231.3</v>
      </c>
      <c r="C40" s="7">
        <v>3125.3</v>
      </c>
      <c r="D40" s="7">
        <v>1888.2</v>
      </c>
      <c r="E40" s="7">
        <v>3577</v>
      </c>
      <c r="F40" s="7">
        <v>5911.2</v>
      </c>
      <c r="G40" s="163"/>
    </row>
    <row r="41" spans="1:7" ht="12.75">
      <c r="A41" s="6" t="s">
        <v>218</v>
      </c>
      <c r="B41" s="7">
        <v>2656.9</v>
      </c>
      <c r="C41" s="7">
        <v>4746.4</v>
      </c>
      <c r="D41" s="7">
        <v>9238.1</v>
      </c>
      <c r="E41" s="7">
        <v>12672.5</v>
      </c>
      <c r="F41" s="7">
        <v>11468.5</v>
      </c>
      <c r="G41" s="163"/>
    </row>
    <row r="42" spans="1:6" ht="12.75">
      <c r="A42" s="6" t="s">
        <v>219</v>
      </c>
      <c r="F42" s="7"/>
    </row>
    <row r="43" spans="1:7" ht="12.75">
      <c r="A43" s="6" t="s">
        <v>220</v>
      </c>
      <c r="B43" s="7">
        <v>20659.3</v>
      </c>
      <c r="C43" s="7">
        <v>25196.7</v>
      </c>
      <c r="D43" s="7">
        <v>30388.8</v>
      </c>
      <c r="E43" s="7">
        <v>33519.7</v>
      </c>
      <c r="F43" s="7">
        <v>34790.9</v>
      </c>
      <c r="G43" s="163"/>
    </row>
    <row r="44" spans="1:7" ht="12.75">
      <c r="A44" s="6" t="s">
        <v>183</v>
      </c>
      <c r="B44" s="7">
        <v>1476.8</v>
      </c>
      <c r="C44" s="7">
        <v>1624.7</v>
      </c>
      <c r="D44" s="7">
        <v>2333.2</v>
      </c>
      <c r="E44" s="7">
        <v>2534.7</v>
      </c>
      <c r="F44" s="7">
        <v>2565.7</v>
      </c>
      <c r="G44" s="163"/>
    </row>
    <row r="45" spans="1:7" ht="12.75">
      <c r="A45" s="6" t="s">
        <v>184</v>
      </c>
      <c r="B45" s="7">
        <v>5695.8</v>
      </c>
      <c r="C45" s="7">
        <v>9239</v>
      </c>
      <c r="D45" s="7">
        <v>12497.5</v>
      </c>
      <c r="E45" s="7">
        <v>15757.9</v>
      </c>
      <c r="F45" s="7">
        <v>15789.7</v>
      </c>
      <c r="G45" s="163"/>
    </row>
    <row r="46" spans="1:7" ht="12.75">
      <c r="A46" s="6" t="s">
        <v>221</v>
      </c>
      <c r="B46" s="7">
        <v>2766.3</v>
      </c>
      <c r="C46" s="7">
        <v>4340</v>
      </c>
      <c r="D46" s="7">
        <v>6433.8</v>
      </c>
      <c r="E46" s="7">
        <v>7515.7</v>
      </c>
      <c r="F46" s="7">
        <v>8034.4</v>
      </c>
      <c r="G46" s="163"/>
    </row>
    <row r="47" spans="1:6" ht="12.75">
      <c r="A47" s="6" t="s">
        <v>187</v>
      </c>
      <c r="F47" s="7"/>
    </row>
    <row r="48" spans="1:7" ht="12.75">
      <c r="A48" s="6" t="s">
        <v>222</v>
      </c>
      <c r="B48" s="7">
        <v>1648.4</v>
      </c>
      <c r="C48" s="7">
        <v>2652.1</v>
      </c>
      <c r="D48" s="7">
        <v>5593.7</v>
      </c>
      <c r="E48" s="7">
        <v>6303.3</v>
      </c>
      <c r="F48" s="7">
        <v>7542.4</v>
      </c>
      <c r="G48" s="163"/>
    </row>
    <row r="49" spans="1:7" ht="12.75">
      <c r="A49" s="6" t="s">
        <v>223</v>
      </c>
      <c r="B49" s="7">
        <v>3806.9</v>
      </c>
      <c r="C49" s="7">
        <v>4250.9</v>
      </c>
      <c r="D49" s="7">
        <v>6652.3</v>
      </c>
      <c r="E49" s="7">
        <v>8454.3</v>
      </c>
      <c r="F49" s="7">
        <v>10371.2</v>
      </c>
      <c r="G49" s="163"/>
    </row>
    <row r="50" spans="1:7" ht="12.75">
      <c r="A50" s="6" t="s">
        <v>224</v>
      </c>
      <c r="B50" s="7">
        <v>4042.3</v>
      </c>
      <c r="C50" s="7">
        <v>5720.7</v>
      </c>
      <c r="D50" s="7">
        <v>7253.2</v>
      </c>
      <c r="E50" s="7">
        <v>8344.6</v>
      </c>
      <c r="F50" s="7">
        <v>8992.6</v>
      </c>
      <c r="G50" s="163"/>
    </row>
    <row r="51" spans="1:7" ht="12.75">
      <c r="A51" s="6" t="s">
        <v>225</v>
      </c>
      <c r="B51" s="7">
        <v>1744.9</v>
      </c>
      <c r="C51" s="7">
        <v>2324.3</v>
      </c>
      <c r="D51" s="7">
        <v>3106.6</v>
      </c>
      <c r="E51" s="7">
        <v>4228.9</v>
      </c>
      <c r="F51" s="7">
        <v>4636</v>
      </c>
      <c r="G51" s="163"/>
    </row>
    <row r="52" spans="1:6" ht="12.75">
      <c r="A52" s="6" t="s">
        <v>226</v>
      </c>
      <c r="F52" s="7"/>
    </row>
    <row r="53" spans="1:7" ht="12.75">
      <c r="A53" s="6" t="s">
        <v>227</v>
      </c>
      <c r="B53" s="7">
        <v>1404.5</v>
      </c>
      <c r="C53" s="7">
        <v>1895.5</v>
      </c>
      <c r="D53" s="7">
        <v>2991.7</v>
      </c>
      <c r="E53" s="7">
        <v>3628.7</v>
      </c>
      <c r="F53" s="7">
        <v>4428.5</v>
      </c>
      <c r="G53" s="163"/>
    </row>
    <row r="54" spans="1:6" ht="12.75">
      <c r="A54" s="41" t="s">
        <v>228</v>
      </c>
      <c r="F54" s="7"/>
    </row>
    <row r="55" spans="1:6" ht="12.75">
      <c r="A55" s="6" t="s">
        <v>229</v>
      </c>
      <c r="B55" s="7">
        <v>-2380.7</v>
      </c>
      <c r="C55" s="7">
        <v>-3695.5</v>
      </c>
      <c r="D55" s="7">
        <v>-5373.8</v>
      </c>
      <c r="E55" s="7">
        <v>-6647</v>
      </c>
      <c r="F55" s="7">
        <v>-7271.2</v>
      </c>
    </row>
    <row r="56" spans="1:6" ht="12.75">
      <c r="A56" s="41" t="s">
        <v>206</v>
      </c>
      <c r="B56" s="7">
        <v>14202</v>
      </c>
      <c r="C56" s="7">
        <v>19157.8</v>
      </c>
      <c r="D56" s="7">
        <v>24693.3</v>
      </c>
      <c r="E56" s="7">
        <v>22152.8</v>
      </c>
      <c r="F56" s="7">
        <v>22582.4</v>
      </c>
    </row>
    <row r="57" spans="1:6" ht="13.5" thickBot="1">
      <c r="A57" s="13"/>
      <c r="B57" s="45"/>
      <c r="C57" s="45"/>
      <c r="D57" s="45"/>
      <c r="E57" s="45"/>
      <c r="F57" s="45"/>
    </row>
    <row r="58" ht="12.75">
      <c r="A58" s="236" t="s">
        <v>115</v>
      </c>
    </row>
  </sheetData>
  <printOptions/>
  <pageMargins left="0.75" right="0.75" top="1" bottom="1" header="0.5" footer="0.5"/>
  <pageSetup horizontalDpi="600" verticalDpi="600" orientation="portrait" paperSize="9" scale="92" r:id="rId1"/>
  <headerFooter alignWithMargins="0">
    <oddFooter>&amp;C36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145" zoomScaleNormal="145" workbookViewId="0" topLeftCell="A50">
      <selection activeCell="C84" sqref="C84"/>
    </sheetView>
  </sheetViews>
  <sheetFormatPr defaultColWidth="9.00390625" defaultRowHeight="12.75"/>
  <cols>
    <col min="1" max="1" width="41.125" style="5" customWidth="1"/>
    <col min="2" max="5" width="9.125" style="5" customWidth="1"/>
    <col min="6" max="7" width="9.625" style="5" bestFit="1" customWidth="1"/>
    <col min="8" max="16384" width="9.125" style="5" customWidth="1"/>
  </cols>
  <sheetData>
    <row r="1" ht="18.75" customHeight="1">
      <c r="A1" s="89" t="s">
        <v>230</v>
      </c>
    </row>
    <row r="2" ht="18.75" customHeight="1">
      <c r="A2" s="89" t="s">
        <v>231</v>
      </c>
    </row>
    <row r="3" spans="1:6" ht="18" customHeight="1" thickBot="1">
      <c r="A3" s="226" t="s">
        <v>905</v>
      </c>
      <c r="B3" s="45"/>
      <c r="C3" s="45"/>
      <c r="D3" s="45"/>
      <c r="E3" s="45"/>
      <c r="F3" s="45"/>
    </row>
    <row r="4" spans="1:6" ht="18" customHeight="1" thickBot="1">
      <c r="A4" s="90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41"/>
    </row>
    <row r="6" spans="1:7" ht="12.75">
      <c r="A6" s="227" t="s">
        <v>232</v>
      </c>
      <c r="B6" s="11">
        <v>207825.7</v>
      </c>
      <c r="C6" s="11">
        <v>249771.7</v>
      </c>
      <c r="D6" s="11">
        <v>315580.7</v>
      </c>
      <c r="E6" s="11">
        <v>406156.9</v>
      </c>
      <c r="F6" s="11">
        <v>426109.5</v>
      </c>
      <c r="G6" s="163"/>
    </row>
    <row r="7" ht="12.75">
      <c r="E7" s="7"/>
    </row>
    <row r="8" spans="1:6" ht="12.75">
      <c r="A8" s="6" t="s">
        <v>148</v>
      </c>
      <c r="B8" s="50">
        <v>64443.1</v>
      </c>
      <c r="C8" s="7">
        <v>73389.1</v>
      </c>
      <c r="D8" s="50">
        <v>90623.5</v>
      </c>
      <c r="E8" s="7">
        <v>119928.4</v>
      </c>
      <c r="F8" s="7">
        <v>108347.5</v>
      </c>
    </row>
    <row r="9" spans="1:6" ht="12.75">
      <c r="A9" s="6" t="s">
        <v>149</v>
      </c>
      <c r="B9" s="7">
        <v>2.2</v>
      </c>
      <c r="C9" s="7">
        <v>11.9</v>
      </c>
      <c r="D9" s="7">
        <v>5.8</v>
      </c>
      <c r="E9" s="7">
        <v>23.7</v>
      </c>
      <c r="F9" s="6">
        <v>12.7</v>
      </c>
    </row>
    <row r="10" spans="1:6" ht="12.75">
      <c r="A10" s="6" t="s">
        <v>150</v>
      </c>
      <c r="B10" s="7">
        <v>977</v>
      </c>
      <c r="C10" s="7">
        <v>1172.6</v>
      </c>
      <c r="D10" s="7">
        <v>1619</v>
      </c>
      <c r="E10" s="7">
        <v>2052.8</v>
      </c>
      <c r="F10" s="6">
        <v>1855.3</v>
      </c>
    </row>
    <row r="11" spans="1:6" ht="12.75">
      <c r="A11" s="6" t="s">
        <v>151</v>
      </c>
      <c r="B11" s="7">
        <v>41620.7</v>
      </c>
      <c r="C11" s="7">
        <v>52058.9</v>
      </c>
      <c r="D11" s="7">
        <v>69127</v>
      </c>
      <c r="E11" s="7">
        <v>83738.5</v>
      </c>
      <c r="F11" s="7">
        <v>99481.1</v>
      </c>
    </row>
    <row r="12" spans="1:6" ht="12.75">
      <c r="A12" s="6" t="s">
        <v>152</v>
      </c>
      <c r="F12" s="7"/>
    </row>
    <row r="13" spans="1:6" ht="12.75">
      <c r="A13" s="6" t="s">
        <v>153</v>
      </c>
      <c r="B13" s="7">
        <v>8705.8</v>
      </c>
      <c r="C13" s="7">
        <v>9351.2</v>
      </c>
      <c r="D13" s="7">
        <v>7978.7</v>
      </c>
      <c r="E13" s="7">
        <v>8491.9</v>
      </c>
      <c r="F13" s="7">
        <v>12720.9</v>
      </c>
    </row>
    <row r="14" spans="1:6" ht="12.75">
      <c r="A14" s="6" t="s">
        <v>154</v>
      </c>
      <c r="B14" s="7">
        <v>12693.6</v>
      </c>
      <c r="C14" s="7">
        <v>17643.4</v>
      </c>
      <c r="D14" s="7">
        <v>24428.3</v>
      </c>
      <c r="E14" s="7">
        <v>37647.5</v>
      </c>
      <c r="F14" s="7">
        <v>32977.5</v>
      </c>
    </row>
    <row r="15" spans="1:6" ht="12.75">
      <c r="A15" s="6" t="s">
        <v>155</v>
      </c>
      <c r="D15" s="7"/>
      <c r="F15" s="7"/>
    </row>
    <row r="16" spans="1:6" ht="12.75">
      <c r="A16" s="6" t="s">
        <v>156</v>
      </c>
      <c r="B16" s="7">
        <v>33571.3</v>
      </c>
      <c r="C16" s="7">
        <v>36798.9</v>
      </c>
      <c r="D16" s="7">
        <v>44313.1</v>
      </c>
      <c r="E16" s="7">
        <v>53004.8</v>
      </c>
      <c r="F16" s="7">
        <v>53388.9</v>
      </c>
    </row>
    <row r="17" spans="1:6" ht="12.75">
      <c r="A17" s="6" t="s">
        <v>157</v>
      </c>
      <c r="B17" s="7">
        <v>3885.5</v>
      </c>
      <c r="C17" s="7">
        <v>4615.3</v>
      </c>
      <c r="D17" s="7">
        <v>5475</v>
      </c>
      <c r="E17" s="7">
        <v>7234</v>
      </c>
      <c r="F17" s="7">
        <v>7039.9</v>
      </c>
    </row>
    <row r="18" spans="1:6" ht="12.75">
      <c r="A18" s="6" t="s">
        <v>158</v>
      </c>
      <c r="B18" s="7">
        <v>13380.8</v>
      </c>
      <c r="C18" s="7">
        <v>20121</v>
      </c>
      <c r="D18" s="7">
        <v>27310.9</v>
      </c>
      <c r="E18" s="7">
        <v>32776</v>
      </c>
      <c r="F18" s="7">
        <v>38141.4</v>
      </c>
    </row>
    <row r="19" spans="1:6" ht="12.75">
      <c r="A19" s="6" t="s">
        <v>209</v>
      </c>
      <c r="B19" s="7">
        <v>4154.3</v>
      </c>
      <c r="C19" s="7">
        <v>4906</v>
      </c>
      <c r="D19" s="7">
        <v>7062.2</v>
      </c>
      <c r="E19" s="7">
        <v>10031</v>
      </c>
      <c r="F19" s="7">
        <v>10715.7</v>
      </c>
    </row>
    <row r="20" spans="1:6" ht="12.75">
      <c r="A20" s="6" t="s">
        <v>160</v>
      </c>
      <c r="D20" s="7"/>
      <c r="F20" s="7"/>
    </row>
    <row r="21" spans="1:6" ht="12.75">
      <c r="A21" s="6" t="s">
        <v>161</v>
      </c>
      <c r="B21" s="7">
        <v>4893.7</v>
      </c>
      <c r="C21" s="7">
        <v>5751.4</v>
      </c>
      <c r="D21" s="7">
        <v>8048.9</v>
      </c>
      <c r="E21" s="7">
        <v>13257.3</v>
      </c>
      <c r="F21" s="7">
        <v>16563.5</v>
      </c>
    </row>
    <row r="22" spans="1:6" ht="12.75">
      <c r="A22" s="6" t="s">
        <v>162</v>
      </c>
      <c r="B22" s="7">
        <v>8282.5</v>
      </c>
      <c r="C22" s="7">
        <v>9552.9</v>
      </c>
      <c r="D22" s="7">
        <v>11118</v>
      </c>
      <c r="E22" s="7">
        <v>15512.5</v>
      </c>
      <c r="F22" s="7">
        <v>17901.4</v>
      </c>
    </row>
    <row r="23" spans="1:6" ht="12.75">
      <c r="A23" s="6" t="s">
        <v>163</v>
      </c>
      <c r="B23" s="7">
        <v>5258.3</v>
      </c>
      <c r="C23" s="7">
        <v>6604.9</v>
      </c>
      <c r="D23" s="7">
        <v>9262.3</v>
      </c>
      <c r="E23" s="7">
        <v>11130.4</v>
      </c>
      <c r="F23" s="7">
        <v>12245.5</v>
      </c>
    </row>
    <row r="24" spans="1:6" ht="12.75">
      <c r="A24" s="6" t="s">
        <v>164</v>
      </c>
      <c r="B24" s="7">
        <v>3215.1</v>
      </c>
      <c r="C24" s="7">
        <v>4367.6</v>
      </c>
      <c r="D24" s="7">
        <v>4690.2</v>
      </c>
      <c r="E24" s="7">
        <v>5780</v>
      </c>
      <c r="F24" s="7">
        <v>7424.5</v>
      </c>
    </row>
    <row r="25" spans="1:6" ht="12.75">
      <c r="A25" s="6" t="s">
        <v>165</v>
      </c>
      <c r="D25" s="7"/>
      <c r="F25" s="7"/>
    </row>
    <row r="26" spans="1:6" ht="12.75">
      <c r="A26" s="6" t="s">
        <v>166</v>
      </c>
      <c r="B26" s="7">
        <v>2741.8</v>
      </c>
      <c r="C26" s="7">
        <v>3426.6</v>
      </c>
      <c r="D26" s="7">
        <v>4517.8</v>
      </c>
      <c r="E26" s="7">
        <v>5548.1</v>
      </c>
      <c r="F26" s="7">
        <v>7293.7</v>
      </c>
    </row>
    <row r="27" spans="1:6" ht="13.5" thickBot="1">
      <c r="A27" s="45"/>
      <c r="B27" s="45"/>
      <c r="C27" s="45"/>
      <c r="D27" s="45"/>
      <c r="E27" s="45"/>
      <c r="F27" s="45"/>
    </row>
    <row r="29" ht="18.75" customHeight="1">
      <c r="A29" s="89" t="s">
        <v>233</v>
      </c>
    </row>
    <row r="30" spans="1:6" ht="18.75" customHeight="1" thickBot="1">
      <c r="A30" s="226" t="s">
        <v>905</v>
      </c>
      <c r="B30" s="45"/>
      <c r="C30" s="45"/>
      <c r="D30" s="45"/>
      <c r="E30" s="45"/>
      <c r="F30" s="45"/>
    </row>
    <row r="31" spans="1:6" ht="18" customHeight="1" thickBot="1">
      <c r="A31" s="90"/>
      <c r="B31" s="12">
        <v>2006</v>
      </c>
      <c r="C31" s="12">
        <v>2007</v>
      </c>
      <c r="D31" s="12">
        <v>2008</v>
      </c>
      <c r="E31" s="12">
        <v>2009</v>
      </c>
      <c r="F31" s="12">
        <v>2010</v>
      </c>
    </row>
    <row r="32" ht="12.75">
      <c r="A32" s="41"/>
    </row>
    <row r="33" spans="1:7" ht="12.75">
      <c r="A33" s="227" t="s">
        <v>234</v>
      </c>
      <c r="B33" s="11">
        <v>115070.9</v>
      </c>
      <c r="C33" s="11">
        <v>141659</v>
      </c>
      <c r="D33" s="11">
        <v>182528.4</v>
      </c>
      <c r="E33" s="11">
        <v>238148.4</v>
      </c>
      <c r="F33" s="11">
        <v>247877.5</v>
      </c>
      <c r="G33" s="163"/>
    </row>
    <row r="34" spans="2:5" ht="12.75">
      <c r="B34" s="61"/>
      <c r="C34" s="61"/>
      <c r="D34" s="61"/>
      <c r="E34" s="61"/>
    </row>
    <row r="35" spans="1:6" ht="12.75">
      <c r="A35" s="6" t="s">
        <v>148</v>
      </c>
      <c r="B35" s="7">
        <v>35216.6</v>
      </c>
      <c r="C35" s="7">
        <v>40229.4</v>
      </c>
      <c r="D35" s="7">
        <v>52154.1</v>
      </c>
      <c r="E35" s="7">
        <v>72813.5</v>
      </c>
      <c r="F35" s="7">
        <v>71574.1</v>
      </c>
    </row>
    <row r="36" spans="1:6" ht="12.75">
      <c r="A36" s="6" t="s">
        <v>149</v>
      </c>
      <c r="B36" s="7">
        <v>1.7</v>
      </c>
      <c r="C36" s="7">
        <v>7.1</v>
      </c>
      <c r="D36" s="7">
        <v>3.8</v>
      </c>
      <c r="E36" s="7">
        <v>18.7</v>
      </c>
      <c r="F36" s="7">
        <v>6</v>
      </c>
    </row>
    <row r="37" spans="1:6" ht="12.75">
      <c r="A37" s="6" t="s">
        <v>150</v>
      </c>
      <c r="B37" s="7">
        <v>462.6</v>
      </c>
      <c r="C37" s="7">
        <v>699.6</v>
      </c>
      <c r="D37" s="7">
        <v>916.7</v>
      </c>
      <c r="E37" s="7">
        <v>973.8</v>
      </c>
      <c r="F37" s="7">
        <v>822</v>
      </c>
    </row>
    <row r="38" spans="1:6" ht="12.75">
      <c r="A38" s="6" t="s">
        <v>151</v>
      </c>
      <c r="B38" s="7">
        <v>30487.1</v>
      </c>
      <c r="C38" s="7">
        <v>38756.5</v>
      </c>
      <c r="D38" s="7">
        <v>52066.8</v>
      </c>
      <c r="E38" s="7">
        <v>61200.3</v>
      </c>
      <c r="F38" s="7">
        <v>67607.1</v>
      </c>
    </row>
    <row r="39" ht="12.75">
      <c r="A39" s="6" t="s">
        <v>152</v>
      </c>
    </row>
    <row r="40" spans="1:6" ht="12.75">
      <c r="A40" s="6" t="s">
        <v>153</v>
      </c>
      <c r="B40" s="7">
        <v>4836.1</v>
      </c>
      <c r="C40" s="7">
        <v>5117.2</v>
      </c>
      <c r="D40" s="7">
        <v>4384.7</v>
      </c>
      <c r="E40" s="7">
        <v>5888.8</v>
      </c>
      <c r="F40" s="7">
        <v>7861.1</v>
      </c>
    </row>
    <row r="41" spans="1:6" ht="12.75">
      <c r="A41" s="6" t="s">
        <v>154</v>
      </c>
      <c r="B41" s="7">
        <v>9446.6</v>
      </c>
      <c r="C41" s="7">
        <v>13618.9</v>
      </c>
      <c r="D41" s="7">
        <v>18809.8</v>
      </c>
      <c r="E41" s="7">
        <v>25585.2</v>
      </c>
      <c r="F41" s="7">
        <v>21982.8</v>
      </c>
    </row>
    <row r="42" spans="1:4" ht="12.75">
      <c r="A42" s="6" t="s">
        <v>155</v>
      </c>
      <c r="D42" s="7"/>
    </row>
    <row r="43" spans="1:6" ht="12.75">
      <c r="A43" s="6" t="s">
        <v>156</v>
      </c>
      <c r="B43" s="7">
        <v>12889.8</v>
      </c>
      <c r="C43" s="7">
        <v>13635.9</v>
      </c>
      <c r="D43" s="7">
        <v>16434.7</v>
      </c>
      <c r="E43" s="7">
        <v>21582.2</v>
      </c>
      <c r="F43" s="7">
        <v>21406.9</v>
      </c>
    </row>
    <row r="44" spans="1:6" ht="12.75">
      <c r="A44" s="6" t="s">
        <v>157</v>
      </c>
      <c r="B44" s="7">
        <v>2268.9</v>
      </c>
      <c r="C44" s="7">
        <v>2865.7</v>
      </c>
      <c r="D44" s="7">
        <v>3540.3</v>
      </c>
      <c r="E44" s="7">
        <v>4677.7</v>
      </c>
      <c r="F44" s="7">
        <v>4640.9</v>
      </c>
    </row>
    <row r="45" spans="1:6" ht="12.75">
      <c r="A45" s="6" t="s">
        <v>158</v>
      </c>
      <c r="B45" s="7">
        <v>6131.4</v>
      </c>
      <c r="C45" s="7">
        <v>10173.5</v>
      </c>
      <c r="D45" s="7">
        <v>13469.9</v>
      </c>
      <c r="E45" s="7">
        <v>17201</v>
      </c>
      <c r="F45" s="7">
        <v>19720.7</v>
      </c>
    </row>
    <row r="46" spans="1:6" ht="12.75">
      <c r="A46" s="6" t="s">
        <v>209</v>
      </c>
      <c r="B46" s="7">
        <v>1464.7</v>
      </c>
      <c r="C46" s="7">
        <v>1677</v>
      </c>
      <c r="D46" s="7">
        <v>1971.6</v>
      </c>
      <c r="E46" s="7">
        <v>2614.9</v>
      </c>
      <c r="F46" s="7">
        <v>2972.5</v>
      </c>
    </row>
    <row r="47" spans="1:4" ht="12.75">
      <c r="A47" s="6" t="s">
        <v>160</v>
      </c>
      <c r="D47" s="7"/>
    </row>
    <row r="48" spans="1:6" ht="12.75">
      <c r="A48" s="6" t="s">
        <v>161</v>
      </c>
      <c r="B48" s="7">
        <v>2013.2</v>
      </c>
      <c r="C48" s="7">
        <v>2263.9</v>
      </c>
      <c r="D48" s="7">
        <v>3282.3</v>
      </c>
      <c r="E48" s="7">
        <v>5623</v>
      </c>
      <c r="F48" s="7">
        <v>6949.7</v>
      </c>
    </row>
    <row r="49" spans="1:6" ht="12.75">
      <c r="A49" s="6" t="s">
        <v>162</v>
      </c>
      <c r="B49" s="7">
        <v>3634</v>
      </c>
      <c r="C49" s="7">
        <v>4407.8</v>
      </c>
      <c r="D49" s="7">
        <v>4801.9</v>
      </c>
      <c r="E49" s="7">
        <v>6632.2</v>
      </c>
      <c r="F49" s="7">
        <v>7176.7</v>
      </c>
    </row>
    <row r="50" spans="1:6" ht="12.75">
      <c r="A50" s="6" t="s">
        <v>163</v>
      </c>
      <c r="B50" s="7">
        <v>1455.1</v>
      </c>
      <c r="C50" s="7">
        <v>2040.7</v>
      </c>
      <c r="D50" s="7">
        <v>2836.5</v>
      </c>
      <c r="E50" s="7">
        <v>3129.1</v>
      </c>
      <c r="F50" s="7">
        <v>3342.9</v>
      </c>
    </row>
    <row r="51" spans="1:6" ht="12.75">
      <c r="A51" s="6" t="s">
        <v>164</v>
      </c>
      <c r="B51" s="7">
        <v>1183</v>
      </c>
      <c r="C51" s="7">
        <v>1739</v>
      </c>
      <c r="D51" s="7">
        <v>1702.9</v>
      </c>
      <c r="E51" s="7">
        <v>1841.5</v>
      </c>
      <c r="F51" s="7">
        <v>2150</v>
      </c>
    </row>
    <row r="52" spans="1:4" ht="12.75">
      <c r="A52" s="6" t="s">
        <v>165</v>
      </c>
      <c r="D52" s="7"/>
    </row>
    <row r="53" spans="1:6" ht="12.75">
      <c r="A53" s="6" t="s">
        <v>166</v>
      </c>
      <c r="B53" s="7">
        <v>1489.2</v>
      </c>
      <c r="C53" s="7">
        <v>1869.9</v>
      </c>
      <c r="D53" s="7">
        <v>2228.1</v>
      </c>
      <c r="E53" s="7">
        <v>2610.1</v>
      </c>
      <c r="F53" s="7">
        <v>3229.8</v>
      </c>
    </row>
    <row r="54" spans="1:4" ht="12.75">
      <c r="A54" s="41" t="s">
        <v>171</v>
      </c>
      <c r="D54" s="7"/>
    </row>
    <row r="55" spans="1:6" ht="13.5" thickBot="1">
      <c r="A55" s="13" t="s">
        <v>172</v>
      </c>
      <c r="B55" s="10">
        <v>2090.9</v>
      </c>
      <c r="C55" s="10">
        <v>2556.9</v>
      </c>
      <c r="D55" s="10">
        <v>3924.3</v>
      </c>
      <c r="E55" s="10">
        <v>5756.4</v>
      </c>
      <c r="F55" s="10">
        <v>6434.3</v>
      </c>
    </row>
    <row r="57" ht="18.75" customHeight="1">
      <c r="A57" s="89" t="s">
        <v>233</v>
      </c>
    </row>
    <row r="58" spans="1:6" ht="18.75" customHeight="1" thickBot="1">
      <c r="A58" s="226" t="s">
        <v>905</v>
      </c>
      <c r="B58" s="45"/>
      <c r="C58" s="45"/>
      <c r="D58" s="45"/>
      <c r="E58" s="45"/>
      <c r="F58" s="45"/>
    </row>
    <row r="59" spans="1:6" ht="18" customHeight="1" thickBot="1">
      <c r="A59" s="90"/>
      <c r="B59" s="12">
        <v>2006</v>
      </c>
      <c r="C59" s="12">
        <v>2007</v>
      </c>
      <c r="D59" s="12">
        <v>2008</v>
      </c>
      <c r="E59" s="12">
        <v>2009</v>
      </c>
      <c r="F59" s="12">
        <v>2010</v>
      </c>
    </row>
    <row r="60" spans="1:5" ht="12.75">
      <c r="A60" s="41"/>
      <c r="B60" s="163"/>
      <c r="C60" s="163"/>
      <c r="D60" s="163"/>
      <c r="E60" s="163"/>
    </row>
    <row r="61" spans="1:6" ht="14.25">
      <c r="A61" s="227" t="s">
        <v>116</v>
      </c>
      <c r="B61" s="11">
        <v>104030</v>
      </c>
      <c r="C61" s="11">
        <v>123521.9</v>
      </c>
      <c r="D61" s="11">
        <v>153819.4</v>
      </c>
      <c r="E61" s="11">
        <v>193417.9</v>
      </c>
      <c r="F61" s="11">
        <v>200274</v>
      </c>
    </row>
    <row r="62" spans="2:5" ht="12.75">
      <c r="B62" s="163"/>
      <c r="C62" s="163"/>
      <c r="D62" s="163"/>
      <c r="E62" s="163"/>
    </row>
    <row r="63" spans="1:6" ht="12.75">
      <c r="A63" s="180" t="s">
        <v>173</v>
      </c>
      <c r="B63" s="7">
        <v>92754.8</v>
      </c>
      <c r="C63" s="7">
        <v>108112.7</v>
      </c>
      <c r="D63" s="7">
        <v>133052.3</v>
      </c>
      <c r="E63" s="7">
        <v>168008.5</v>
      </c>
      <c r="F63" s="7">
        <v>178232</v>
      </c>
    </row>
    <row r="64" spans="1:7" ht="12.75">
      <c r="A64" s="6" t="s">
        <v>174</v>
      </c>
      <c r="B64" s="7">
        <v>29226.5</v>
      </c>
      <c r="C64" s="7">
        <v>33159.7</v>
      </c>
      <c r="D64" s="7">
        <v>38469.4</v>
      </c>
      <c r="E64" s="7">
        <v>47114.9</v>
      </c>
      <c r="F64" s="7">
        <v>36773.4</v>
      </c>
      <c r="G64" s="7"/>
    </row>
    <row r="65" spans="1:7" ht="12.75">
      <c r="A65" s="6" t="s">
        <v>175</v>
      </c>
      <c r="B65" s="7">
        <v>0.5</v>
      </c>
      <c r="C65" s="7">
        <v>4.8</v>
      </c>
      <c r="D65" s="7">
        <v>2</v>
      </c>
      <c r="E65" s="7">
        <v>5</v>
      </c>
      <c r="F65" s="7">
        <v>6.7</v>
      </c>
      <c r="G65" s="7"/>
    </row>
    <row r="66" spans="1:7" ht="12.75">
      <c r="A66" s="6" t="s">
        <v>176</v>
      </c>
      <c r="B66" s="50">
        <v>514.4</v>
      </c>
      <c r="C66" s="50">
        <v>473</v>
      </c>
      <c r="D66" s="50">
        <v>702.3</v>
      </c>
      <c r="E66" s="7">
        <v>1079</v>
      </c>
      <c r="F66" s="7">
        <v>1033.3</v>
      </c>
      <c r="G66" s="7"/>
    </row>
    <row r="67" spans="1:7" ht="12.75">
      <c r="A67" s="6" t="s">
        <v>177</v>
      </c>
      <c r="B67" s="50">
        <v>11133.6</v>
      </c>
      <c r="C67" s="50">
        <v>13302.4</v>
      </c>
      <c r="D67" s="50">
        <v>17060.2</v>
      </c>
      <c r="E67" s="7">
        <v>22538.2</v>
      </c>
      <c r="F67" s="7">
        <v>31874</v>
      </c>
      <c r="G67" s="7"/>
    </row>
    <row r="68" spans="1:7" ht="12.75">
      <c r="A68" s="6" t="s">
        <v>178</v>
      </c>
      <c r="G68" s="7"/>
    </row>
    <row r="69" spans="1:7" ht="12.75">
      <c r="A69" s="6" t="s">
        <v>179</v>
      </c>
      <c r="B69" s="7">
        <v>3869.7</v>
      </c>
      <c r="C69" s="7">
        <v>4234</v>
      </c>
      <c r="D69" s="7">
        <v>3594</v>
      </c>
      <c r="E69" s="7">
        <v>2603.1</v>
      </c>
      <c r="F69" s="7">
        <v>4859.8</v>
      </c>
      <c r="G69" s="7"/>
    </row>
    <row r="70" spans="1:7" ht="12.75">
      <c r="A70" s="6" t="s">
        <v>180</v>
      </c>
      <c r="B70" s="7">
        <v>3247</v>
      </c>
      <c r="C70" s="7">
        <v>4024.5</v>
      </c>
      <c r="D70" s="7">
        <v>5618.5</v>
      </c>
      <c r="E70" s="7">
        <v>12062.3</v>
      </c>
      <c r="F70" s="7">
        <v>10994.7</v>
      </c>
      <c r="G70" s="7"/>
    </row>
    <row r="71" spans="1:7" ht="12.75">
      <c r="A71" s="6" t="s">
        <v>181</v>
      </c>
      <c r="B71" s="7"/>
      <c r="C71" s="7"/>
      <c r="D71" s="7"/>
      <c r="E71" s="7"/>
      <c r="G71" s="7"/>
    </row>
    <row r="72" spans="1:7" ht="12.75">
      <c r="A72" s="6" t="s">
        <v>182</v>
      </c>
      <c r="B72" s="7">
        <v>20681.5</v>
      </c>
      <c r="C72" s="7">
        <v>23163</v>
      </c>
      <c r="D72" s="7">
        <v>27878.4</v>
      </c>
      <c r="E72" s="7">
        <v>31422.6</v>
      </c>
      <c r="F72" s="7">
        <v>31982</v>
      </c>
      <c r="G72" s="7"/>
    </row>
    <row r="73" spans="1:7" ht="12.75">
      <c r="A73" s="6" t="s">
        <v>235</v>
      </c>
      <c r="B73" s="7">
        <v>1616.6</v>
      </c>
      <c r="C73" s="7">
        <v>1749.6</v>
      </c>
      <c r="D73" s="7">
        <v>1934.7</v>
      </c>
      <c r="E73" s="7">
        <v>2556.3</v>
      </c>
      <c r="F73" s="7">
        <v>2399</v>
      </c>
      <c r="G73" s="7"/>
    </row>
    <row r="74" spans="1:7" ht="12.75">
      <c r="A74" s="6" t="s">
        <v>236</v>
      </c>
      <c r="B74" s="7">
        <v>7249.4</v>
      </c>
      <c r="C74" s="7">
        <v>9947.5</v>
      </c>
      <c r="D74" s="7">
        <v>13841</v>
      </c>
      <c r="E74" s="7">
        <v>15575</v>
      </c>
      <c r="F74" s="7">
        <v>18420.7</v>
      </c>
      <c r="G74" s="7"/>
    </row>
    <row r="75" spans="1:7" ht="12.75">
      <c r="A75" s="6" t="s">
        <v>237</v>
      </c>
      <c r="B75" s="7">
        <v>2689.6</v>
      </c>
      <c r="C75" s="7">
        <v>3229</v>
      </c>
      <c r="D75" s="7">
        <v>5090.6</v>
      </c>
      <c r="E75" s="7">
        <v>7416.1</v>
      </c>
      <c r="F75" s="7">
        <v>7743.2</v>
      </c>
      <c r="G75" s="7"/>
    </row>
    <row r="76" spans="1:7" ht="12.75">
      <c r="A76" s="6" t="s">
        <v>238</v>
      </c>
      <c r="B76" s="7"/>
      <c r="C76" s="7"/>
      <c r="D76" s="7"/>
      <c r="E76" s="7"/>
      <c r="G76" s="7"/>
    </row>
    <row r="77" spans="1:7" ht="12.75">
      <c r="A77" s="6" t="s">
        <v>239</v>
      </c>
      <c r="B77" s="7">
        <v>2880.5</v>
      </c>
      <c r="C77" s="7">
        <v>3487.5</v>
      </c>
      <c r="D77" s="7">
        <v>4766.6</v>
      </c>
      <c r="E77" s="7">
        <v>7634.3</v>
      </c>
      <c r="F77" s="7">
        <v>9613.8</v>
      </c>
      <c r="G77" s="7"/>
    </row>
    <row r="78" spans="1:7" ht="12.75">
      <c r="A78" s="6" t="s">
        <v>240</v>
      </c>
      <c r="B78" s="7">
        <v>4648.5</v>
      </c>
      <c r="C78" s="7">
        <v>5145.1</v>
      </c>
      <c r="D78" s="7">
        <v>6316.1</v>
      </c>
      <c r="E78" s="7">
        <v>8880.3</v>
      </c>
      <c r="F78" s="7">
        <v>10724.7</v>
      </c>
      <c r="G78" s="7"/>
    </row>
    <row r="79" spans="1:7" ht="12.75">
      <c r="A79" s="6" t="s">
        <v>241</v>
      </c>
      <c r="B79" s="7">
        <v>3803.2</v>
      </c>
      <c r="C79" s="7">
        <v>4564.2</v>
      </c>
      <c r="D79" s="7">
        <v>6425.8</v>
      </c>
      <c r="E79" s="7">
        <v>8001.3</v>
      </c>
      <c r="F79" s="7">
        <v>8902.6</v>
      </c>
      <c r="G79" s="7"/>
    </row>
    <row r="80" spans="1:7" ht="12.75">
      <c r="A80" s="6" t="s">
        <v>242</v>
      </c>
      <c r="B80" s="7">
        <v>2032.1</v>
      </c>
      <c r="C80" s="7">
        <v>2628.6</v>
      </c>
      <c r="D80" s="7">
        <v>2987.3</v>
      </c>
      <c r="E80" s="7">
        <v>3938.5</v>
      </c>
      <c r="F80" s="7">
        <v>5274.5</v>
      </c>
      <c r="G80" s="7"/>
    </row>
    <row r="81" spans="1:7" ht="12.75">
      <c r="A81" s="6" t="s">
        <v>243</v>
      </c>
      <c r="B81" s="7"/>
      <c r="C81" s="7"/>
      <c r="D81" s="7"/>
      <c r="E81" s="7"/>
      <c r="G81" s="7"/>
    </row>
    <row r="82" spans="1:7" ht="12.75">
      <c r="A82" s="6" t="s">
        <v>203</v>
      </c>
      <c r="B82" s="7">
        <v>1252.6</v>
      </c>
      <c r="C82" s="7">
        <v>1556.7</v>
      </c>
      <c r="D82" s="7">
        <v>2289.7</v>
      </c>
      <c r="E82" s="7">
        <v>2938</v>
      </c>
      <c r="F82" s="7">
        <v>4063.9</v>
      </c>
      <c r="G82" s="7"/>
    </row>
    <row r="83" spans="1:7" ht="12.75">
      <c r="A83" s="41" t="s">
        <v>204</v>
      </c>
      <c r="B83" s="7"/>
      <c r="C83" s="7"/>
      <c r="D83" s="7"/>
      <c r="E83" s="7"/>
      <c r="G83" s="7"/>
    </row>
    <row r="84" spans="1:7" ht="12.75">
      <c r="A84" s="6" t="s">
        <v>205</v>
      </c>
      <c r="B84" s="50">
        <v>-2090.9</v>
      </c>
      <c r="C84" s="50">
        <v>-2556.9</v>
      </c>
      <c r="D84" s="7">
        <v>-3924.3</v>
      </c>
      <c r="E84" s="7">
        <v>-5756.4</v>
      </c>
      <c r="F84" s="7">
        <v>-6434.3</v>
      </c>
      <c r="G84" s="7"/>
    </row>
    <row r="85" spans="1:7" ht="12.75">
      <c r="A85" s="41" t="s">
        <v>244</v>
      </c>
      <c r="B85" s="7">
        <v>11275.2</v>
      </c>
      <c r="C85" s="7">
        <v>15409.2</v>
      </c>
      <c r="D85" s="7">
        <v>20767.1</v>
      </c>
      <c r="E85" s="7">
        <v>25409.4</v>
      </c>
      <c r="F85" s="7">
        <v>22042</v>
      </c>
      <c r="G85" s="163"/>
    </row>
    <row r="86" spans="1:6" ht="13.5" thickBot="1">
      <c r="A86" s="45"/>
      <c r="B86" s="45"/>
      <c r="C86" s="45"/>
      <c r="D86" s="45"/>
      <c r="E86" s="45"/>
      <c r="F86" s="45"/>
    </row>
    <row r="88" ht="12.75">
      <c r="A88" s="232" t="s">
        <v>117</v>
      </c>
    </row>
    <row r="89" ht="12.75">
      <c r="A89" s="114" t="s">
        <v>245</v>
      </c>
    </row>
  </sheetData>
  <printOptions/>
  <pageMargins left="0.75" right="0.75" top="1" bottom="1" header="0.5" footer="0.5"/>
  <pageSetup horizontalDpi="600" verticalDpi="600" orientation="portrait" paperSize="9" scale="99" r:id="rId1"/>
  <headerFooter alignWithMargins="0">
    <oddFooter>&amp;C38</oddFooter>
  </headerFooter>
  <rowBreaks count="1" manualBreakCount="1">
    <brk id="56" max="25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="145" zoomScaleNormal="145" workbookViewId="0" topLeftCell="A180">
      <selection activeCell="D192" sqref="D192"/>
    </sheetView>
  </sheetViews>
  <sheetFormatPr defaultColWidth="9.00390625" defaultRowHeight="12.75"/>
  <cols>
    <col min="1" max="1" width="41.125" style="5" customWidth="1"/>
    <col min="2" max="6" width="9.125" style="5" customWidth="1"/>
    <col min="7" max="7" width="10.375" style="5" customWidth="1"/>
    <col min="8" max="9" width="9.125" style="5" customWidth="1"/>
    <col min="10" max="10" width="9.625" style="5" bestFit="1" customWidth="1"/>
    <col min="11" max="16384" width="9.125" style="5" customWidth="1"/>
  </cols>
  <sheetData>
    <row r="1" ht="18.75" customHeight="1">
      <c r="A1" s="89" t="s">
        <v>246</v>
      </c>
    </row>
    <row r="2" ht="18.75" customHeight="1">
      <c r="A2" s="89" t="s">
        <v>247</v>
      </c>
    </row>
    <row r="3" ht="18.75" customHeight="1" hidden="1" thickBot="1">
      <c r="A3" s="237" t="s">
        <v>249</v>
      </c>
    </row>
    <row r="4" spans="1:7" ht="86.25" customHeight="1" hidden="1" thickBot="1">
      <c r="A4" s="118"/>
      <c r="B4" s="238" t="s">
        <v>250</v>
      </c>
      <c r="C4" s="238" t="s">
        <v>251</v>
      </c>
      <c r="D4" s="238" t="s">
        <v>252</v>
      </c>
      <c r="E4" s="238" t="s">
        <v>253</v>
      </c>
      <c r="F4" s="238" t="s">
        <v>254</v>
      </c>
      <c r="G4" s="238" t="s">
        <v>118</v>
      </c>
    </row>
    <row r="5" ht="12.75" hidden="1">
      <c r="A5" s="239"/>
    </row>
    <row r="6" spans="1:7" ht="12.75" hidden="1">
      <c r="A6" s="240">
        <v>2004</v>
      </c>
      <c r="B6" s="11">
        <v>31983.3</v>
      </c>
      <c r="C6" s="11">
        <v>1706.7</v>
      </c>
      <c r="D6" s="11">
        <v>9734.6</v>
      </c>
      <c r="E6" s="11">
        <v>42090.4</v>
      </c>
      <c r="F6" s="11">
        <v>527.8</v>
      </c>
      <c r="G6" s="11">
        <v>84797.1</v>
      </c>
    </row>
    <row r="7" ht="12.75" hidden="1"/>
    <row r="8" spans="1:7" ht="12.75" hidden="1">
      <c r="A8" s="6" t="s">
        <v>255</v>
      </c>
      <c r="B8" s="7">
        <v>557.1</v>
      </c>
      <c r="C8" s="7"/>
      <c r="D8" s="7">
        <v>340.4</v>
      </c>
      <c r="E8" s="7">
        <v>27316.5</v>
      </c>
      <c r="F8" s="7"/>
      <c r="G8" s="7">
        <v>28214</v>
      </c>
    </row>
    <row r="9" spans="1:7" ht="12.75" hidden="1">
      <c r="A9" s="6" t="s">
        <v>256</v>
      </c>
      <c r="B9" s="7">
        <v>0.8</v>
      </c>
      <c r="C9" s="7"/>
      <c r="D9" s="7">
        <v>0.3</v>
      </c>
      <c r="E9" s="7"/>
      <c r="F9" s="7"/>
      <c r="G9" s="7">
        <v>1.1</v>
      </c>
    </row>
    <row r="10" spans="1:7" ht="12.75" hidden="1">
      <c r="A10" s="6" t="s">
        <v>257</v>
      </c>
      <c r="B10" s="7">
        <v>609.7</v>
      </c>
      <c r="C10" s="7"/>
      <c r="D10" s="7"/>
      <c r="E10" s="7">
        <v>0</v>
      </c>
      <c r="F10" s="7"/>
      <c r="G10" s="7">
        <v>609.7</v>
      </c>
    </row>
    <row r="11" spans="1:7" ht="12.75" hidden="1">
      <c r="A11" s="6" t="s">
        <v>258</v>
      </c>
      <c r="B11" s="7">
        <v>13228.8</v>
      </c>
      <c r="C11" s="7"/>
      <c r="D11" s="7"/>
      <c r="E11" s="7">
        <v>1230.7</v>
      </c>
      <c r="F11" s="7"/>
      <c r="G11" s="7">
        <v>14459.5</v>
      </c>
    </row>
    <row r="12" ht="12.75" hidden="1">
      <c r="A12" s="6" t="s">
        <v>259</v>
      </c>
    </row>
    <row r="13" spans="1:7" ht="12.75" hidden="1">
      <c r="A13" s="6" t="s">
        <v>261</v>
      </c>
      <c r="B13" s="7">
        <v>3075.6</v>
      </c>
      <c r="C13" s="7"/>
      <c r="D13" s="7"/>
      <c r="E13" s="7"/>
      <c r="F13" s="7"/>
      <c r="G13" s="7">
        <v>3075.6</v>
      </c>
    </row>
    <row r="14" spans="1:7" ht="12.75" hidden="1">
      <c r="A14" s="6" t="s">
        <v>262</v>
      </c>
      <c r="B14" s="7">
        <v>1978.2</v>
      </c>
      <c r="C14" s="7"/>
      <c r="D14" s="7"/>
      <c r="E14" s="7">
        <v>341.1</v>
      </c>
      <c r="F14" s="7"/>
      <c r="G14" s="7">
        <v>2319.3</v>
      </c>
    </row>
    <row r="15" spans="1:7" ht="12.75" hidden="1">
      <c r="A15" s="6" t="s">
        <v>263</v>
      </c>
      <c r="B15" s="163"/>
      <c r="C15" s="163"/>
      <c r="D15" s="163"/>
      <c r="E15" s="163"/>
      <c r="F15" s="163"/>
      <c r="G15" s="163"/>
    </row>
    <row r="16" spans="1:7" ht="12.75" hidden="1">
      <c r="A16" s="6" t="s">
        <v>264</v>
      </c>
      <c r="B16" s="7">
        <v>4570.5</v>
      </c>
      <c r="C16" s="7"/>
      <c r="D16" s="7"/>
      <c r="E16" s="7">
        <v>10502</v>
      </c>
      <c r="F16" s="7"/>
      <c r="G16" s="7">
        <v>15072.5</v>
      </c>
    </row>
    <row r="17" spans="1:7" ht="12.75" hidden="1">
      <c r="A17" s="6" t="s">
        <v>265</v>
      </c>
      <c r="B17" s="7">
        <v>1159.1</v>
      </c>
      <c r="C17" s="7"/>
      <c r="D17" s="7"/>
      <c r="E17" s="7">
        <v>306.1</v>
      </c>
      <c r="F17" s="7"/>
      <c r="G17" s="7">
        <v>1465.2</v>
      </c>
    </row>
    <row r="18" spans="1:7" ht="12.75" hidden="1">
      <c r="A18" s="6" t="s">
        <v>266</v>
      </c>
      <c r="B18" s="7">
        <v>4983.3</v>
      </c>
      <c r="C18" s="7"/>
      <c r="D18" s="7"/>
      <c r="E18" s="7">
        <v>1061.8</v>
      </c>
      <c r="F18" s="7"/>
      <c r="G18" s="7">
        <v>6045.1</v>
      </c>
    </row>
    <row r="19" spans="1:7" ht="12.75" hidden="1">
      <c r="A19" s="6" t="s">
        <v>267</v>
      </c>
      <c r="B19" s="7"/>
      <c r="C19" s="7">
        <v>1706.7</v>
      </c>
      <c r="D19" s="7">
        <v>88.6</v>
      </c>
      <c r="E19" s="7"/>
      <c r="F19" s="7"/>
      <c r="G19" s="7">
        <v>1795.3</v>
      </c>
    </row>
    <row r="20" spans="1:7" ht="12.75" hidden="1">
      <c r="A20" s="6" t="s">
        <v>268</v>
      </c>
      <c r="B20" s="163"/>
      <c r="C20" s="163"/>
      <c r="D20" s="163"/>
      <c r="E20" s="163"/>
      <c r="F20" s="163"/>
      <c r="G20" s="163"/>
    </row>
    <row r="21" spans="1:7" ht="12.75" hidden="1">
      <c r="A21" s="6" t="s">
        <v>269</v>
      </c>
      <c r="B21" s="7">
        <v>1167.4</v>
      </c>
      <c r="C21" s="7"/>
      <c r="D21" s="7">
        <v>230.9</v>
      </c>
      <c r="E21" s="7">
        <v>1073.5</v>
      </c>
      <c r="F21" s="7">
        <v>42.7</v>
      </c>
      <c r="G21" s="7">
        <v>2514.5</v>
      </c>
    </row>
    <row r="22" spans="1:7" ht="12.75" hidden="1">
      <c r="A22" s="6" t="s">
        <v>270</v>
      </c>
      <c r="B22" s="7">
        <v>80.4</v>
      </c>
      <c r="C22" s="7"/>
      <c r="D22" s="7">
        <v>4243.6</v>
      </c>
      <c r="E22" s="7"/>
      <c r="F22" s="7"/>
      <c r="G22" s="7">
        <v>4324</v>
      </c>
    </row>
    <row r="23" spans="1:7" ht="12.75" hidden="1">
      <c r="A23" s="6" t="s">
        <v>271</v>
      </c>
      <c r="B23" s="7">
        <v>168.3</v>
      </c>
      <c r="C23" s="7"/>
      <c r="D23" s="7">
        <v>3032.9</v>
      </c>
      <c r="E23" s="7">
        <v>95.1</v>
      </c>
      <c r="F23" s="7">
        <v>31.8</v>
      </c>
      <c r="G23" s="7">
        <v>3328.1</v>
      </c>
    </row>
    <row r="24" spans="1:7" ht="12.75" hidden="1">
      <c r="A24" s="6" t="s">
        <v>272</v>
      </c>
      <c r="B24" s="163"/>
      <c r="C24" s="163"/>
      <c r="D24" s="163"/>
      <c r="E24" s="163"/>
      <c r="F24" s="163"/>
      <c r="G24" s="163"/>
    </row>
    <row r="25" spans="1:7" ht="12.75" hidden="1">
      <c r="A25" s="6" t="s">
        <v>273</v>
      </c>
      <c r="B25" s="7">
        <v>56.5</v>
      </c>
      <c r="C25" s="7"/>
      <c r="D25" s="7">
        <v>1615.2</v>
      </c>
      <c r="E25" s="7">
        <v>70.2</v>
      </c>
      <c r="F25" s="7">
        <v>60.1</v>
      </c>
      <c r="G25" s="7">
        <v>1802</v>
      </c>
    </row>
    <row r="26" spans="1:7" ht="12.75" hidden="1">
      <c r="A26" s="6" t="s">
        <v>274</v>
      </c>
      <c r="B26" s="163"/>
      <c r="C26" s="163"/>
      <c r="D26" s="163"/>
      <c r="E26" s="163"/>
      <c r="F26" s="163"/>
      <c r="G26" s="163"/>
    </row>
    <row r="27" spans="1:7" ht="12.75" hidden="1">
      <c r="A27" s="6" t="s">
        <v>275</v>
      </c>
      <c r="B27" s="7">
        <v>347.6</v>
      </c>
      <c r="C27" s="7"/>
      <c r="D27" s="7">
        <v>182.7</v>
      </c>
      <c r="E27" s="7">
        <v>93.4</v>
      </c>
      <c r="F27" s="7">
        <v>393.2</v>
      </c>
      <c r="G27" s="7">
        <v>1016.9</v>
      </c>
    </row>
    <row r="28" spans="1:6" ht="12.75" hidden="1">
      <c r="A28" s="41" t="s">
        <v>276</v>
      </c>
      <c r="B28" s="7"/>
      <c r="C28" s="7"/>
      <c r="D28" s="7"/>
      <c r="E28" s="7"/>
      <c r="F28" s="7"/>
    </row>
    <row r="29" spans="1:7" ht="13.5" hidden="1" thickBot="1">
      <c r="A29" s="13" t="s">
        <v>277</v>
      </c>
      <c r="B29" s="10"/>
      <c r="C29" s="10"/>
      <c r="D29" s="10"/>
      <c r="E29" s="10"/>
      <c r="F29" s="10"/>
      <c r="G29" s="10">
        <v>-1245.7</v>
      </c>
    </row>
    <row r="30" ht="12.75" hidden="1"/>
    <row r="31" ht="12.75" hidden="1">
      <c r="A31" s="241" t="s">
        <v>119</v>
      </c>
    </row>
    <row r="32" ht="12.75" hidden="1"/>
    <row r="33" spans="1:7" ht="18.75" customHeight="1" hidden="1">
      <c r="A33" s="242" t="s">
        <v>248</v>
      </c>
      <c r="B33" s="243"/>
      <c r="C33" s="243"/>
      <c r="D33" s="243"/>
      <c r="E33" s="243"/>
      <c r="F33" s="243"/>
      <c r="G33" s="243"/>
    </row>
    <row r="34" spans="1:7" ht="18" customHeight="1" thickBot="1">
      <c r="A34" s="237" t="s">
        <v>75</v>
      </c>
      <c r="B34" s="244"/>
      <c r="C34" s="245"/>
      <c r="D34" s="245"/>
      <c r="E34" s="245"/>
      <c r="F34" s="245"/>
      <c r="G34" s="246"/>
    </row>
    <row r="35" spans="1:7" ht="96.75" thickBot="1">
      <c r="A35" s="118"/>
      <c r="B35" s="238" t="s">
        <v>250</v>
      </c>
      <c r="C35" s="238" t="s">
        <v>251</v>
      </c>
      <c r="D35" s="238" t="s">
        <v>252</v>
      </c>
      <c r="E35" s="238" t="s">
        <v>371</v>
      </c>
      <c r="F35" s="238" t="s">
        <v>254</v>
      </c>
      <c r="G35" s="238" t="s">
        <v>118</v>
      </c>
    </row>
    <row r="36" spans="1:7" ht="12.75">
      <c r="A36" s="239"/>
      <c r="B36" s="169"/>
      <c r="C36" s="169"/>
      <c r="D36" s="169"/>
      <c r="E36" s="169"/>
      <c r="F36" s="169"/>
      <c r="G36" s="169"/>
    </row>
    <row r="37" spans="1:7" ht="12.75">
      <c r="A37" s="240">
        <v>2006</v>
      </c>
      <c r="B37" s="169"/>
      <c r="C37" s="169"/>
      <c r="D37" s="169"/>
      <c r="E37" s="169"/>
      <c r="F37" s="169"/>
      <c r="G37" s="170"/>
    </row>
    <row r="38" spans="1:7" ht="12.75">
      <c r="A38" s="239"/>
      <c r="B38" s="169"/>
      <c r="C38" s="169"/>
      <c r="D38" s="169"/>
      <c r="E38" s="169"/>
      <c r="F38" s="169"/>
      <c r="G38" s="169"/>
    </row>
    <row r="39" spans="1:7" ht="12.75">
      <c r="A39" s="247" t="s">
        <v>278</v>
      </c>
      <c r="B39" s="11">
        <v>32548.2</v>
      </c>
      <c r="C39" s="11">
        <v>2846.9</v>
      </c>
      <c r="D39" s="11">
        <v>12400.1</v>
      </c>
      <c r="E39" s="11">
        <v>53412</v>
      </c>
      <c r="F39" s="11">
        <v>771.6</v>
      </c>
      <c r="G39" s="11">
        <v>99598.1</v>
      </c>
    </row>
    <row r="41" spans="1:7" ht="12.75">
      <c r="A41" s="6" t="s">
        <v>255</v>
      </c>
      <c r="B41" s="7">
        <v>650.7</v>
      </c>
      <c r="C41" s="7"/>
      <c r="D41" s="7">
        <v>271.1</v>
      </c>
      <c r="E41" s="7">
        <v>31713.2</v>
      </c>
      <c r="F41" s="7"/>
      <c r="G41" s="7">
        <v>32635</v>
      </c>
    </row>
    <row r="42" spans="1:7" ht="12.75">
      <c r="A42" s="6" t="s">
        <v>256</v>
      </c>
      <c r="B42" s="7">
        <v>2</v>
      </c>
      <c r="C42" s="7"/>
      <c r="D42" s="7">
        <v>1.2</v>
      </c>
      <c r="E42" s="7"/>
      <c r="F42" s="7"/>
      <c r="G42" s="7">
        <v>3.2</v>
      </c>
    </row>
    <row r="43" spans="1:7" ht="12.75">
      <c r="A43" s="6" t="s">
        <v>257</v>
      </c>
      <c r="B43" s="7">
        <v>488.7</v>
      </c>
      <c r="C43" s="7"/>
      <c r="D43" s="7"/>
      <c r="E43" s="7">
        <v>0</v>
      </c>
      <c r="F43" s="7"/>
      <c r="G43" s="7">
        <v>488.7</v>
      </c>
    </row>
    <row r="44" spans="1:7" ht="12.75">
      <c r="A44" s="6" t="s">
        <v>258</v>
      </c>
      <c r="B44" s="7">
        <v>9658.6</v>
      </c>
      <c r="C44" s="7"/>
      <c r="D44" s="7"/>
      <c r="E44" s="7">
        <v>2850.4</v>
      </c>
      <c r="F44" s="7"/>
      <c r="G44" s="7">
        <v>12509</v>
      </c>
    </row>
    <row r="45" spans="1:7" ht="12.75">
      <c r="A45" s="6" t="s">
        <v>259</v>
      </c>
      <c r="B45" s="163"/>
      <c r="C45" s="163"/>
      <c r="D45" s="163"/>
      <c r="E45" s="163"/>
      <c r="F45" s="163"/>
      <c r="G45" s="163"/>
    </row>
    <row r="46" spans="1:7" ht="12.75">
      <c r="A46" s="6" t="s">
        <v>261</v>
      </c>
      <c r="B46" s="7">
        <v>3937.4</v>
      </c>
      <c r="C46" s="7"/>
      <c r="D46" s="7"/>
      <c r="E46" s="7"/>
      <c r="F46" s="7"/>
      <c r="G46" s="7">
        <v>3937.4</v>
      </c>
    </row>
    <row r="47" spans="1:7" ht="12.75">
      <c r="A47" s="6" t="s">
        <v>262</v>
      </c>
      <c r="B47" s="7">
        <v>2189.2</v>
      </c>
      <c r="C47" s="7"/>
      <c r="D47" s="7"/>
      <c r="E47" s="7">
        <v>852.7</v>
      </c>
      <c r="F47" s="7"/>
      <c r="G47" s="7">
        <v>3041.9</v>
      </c>
    </row>
    <row r="48" spans="1:7" ht="12.75">
      <c r="A48" s="6" t="s">
        <v>263</v>
      </c>
      <c r="B48" s="163"/>
      <c r="C48" s="163"/>
      <c r="D48" s="163"/>
      <c r="E48" s="163"/>
      <c r="F48" s="163"/>
      <c r="G48" s="163"/>
    </row>
    <row r="49" spans="1:7" ht="12.75">
      <c r="A49" s="6" t="s">
        <v>264</v>
      </c>
      <c r="B49" s="7">
        <v>5679.8</v>
      </c>
      <c r="C49" s="7"/>
      <c r="D49" s="7"/>
      <c r="E49" s="7">
        <v>15204.1</v>
      </c>
      <c r="F49" s="7"/>
      <c r="G49" s="7">
        <v>20883.9</v>
      </c>
    </row>
    <row r="50" spans="1:7" ht="12.75">
      <c r="A50" s="6" t="s">
        <v>265</v>
      </c>
      <c r="B50" s="7">
        <v>1319.9</v>
      </c>
      <c r="C50" s="7"/>
      <c r="D50" s="7"/>
      <c r="E50" s="7">
        <v>229.1</v>
      </c>
      <c r="F50" s="7"/>
      <c r="G50" s="7">
        <v>1549</v>
      </c>
    </row>
    <row r="51" spans="1:7" ht="12.75">
      <c r="A51" s="6" t="s">
        <v>266</v>
      </c>
      <c r="B51" s="7">
        <v>5933.8</v>
      </c>
      <c r="C51" s="7"/>
      <c r="D51" s="7"/>
      <c r="E51" s="7">
        <v>953.4</v>
      </c>
      <c r="F51" s="7"/>
      <c r="G51" s="7">
        <v>6887.2</v>
      </c>
    </row>
    <row r="52" spans="1:7" ht="12.75">
      <c r="A52" s="6" t="s">
        <v>267</v>
      </c>
      <c r="B52" s="7"/>
      <c r="C52" s="7">
        <v>2846.9</v>
      </c>
      <c r="D52" s="7">
        <v>139.5</v>
      </c>
      <c r="E52" s="7"/>
      <c r="F52" s="7"/>
      <c r="G52" s="7">
        <v>2986.4</v>
      </c>
    </row>
    <row r="53" spans="1:7" ht="12.75">
      <c r="A53" s="6" t="s">
        <v>268</v>
      </c>
      <c r="B53" s="163"/>
      <c r="C53" s="163"/>
      <c r="D53" s="163"/>
      <c r="E53" s="163"/>
      <c r="F53" s="163"/>
      <c r="G53" s="163"/>
    </row>
    <row r="54" spans="1:7" ht="12.75">
      <c r="A54" s="6" t="s">
        <v>269</v>
      </c>
      <c r="B54" s="7">
        <v>1641.5</v>
      </c>
      <c r="C54" s="7"/>
      <c r="D54" s="7">
        <v>312.8</v>
      </c>
      <c r="E54" s="7">
        <v>1326.1</v>
      </c>
      <c r="F54" s="7">
        <v>41.3</v>
      </c>
      <c r="G54" s="7">
        <v>3321.7</v>
      </c>
    </row>
    <row r="55" spans="1:7" ht="12.75">
      <c r="A55" s="6" t="s">
        <v>270</v>
      </c>
      <c r="B55" s="7">
        <v>195</v>
      </c>
      <c r="C55" s="7"/>
      <c r="D55" s="7">
        <v>4858.9</v>
      </c>
      <c r="E55" s="7"/>
      <c r="F55" s="7"/>
      <c r="G55" s="7">
        <v>5053.9</v>
      </c>
    </row>
    <row r="56" spans="1:7" ht="12.75">
      <c r="A56" s="6" t="s">
        <v>271</v>
      </c>
      <c r="B56" s="7">
        <v>203.4</v>
      </c>
      <c r="C56" s="7"/>
      <c r="D56" s="7">
        <v>4215.1</v>
      </c>
      <c r="E56" s="7">
        <v>88.2</v>
      </c>
      <c r="F56" s="7">
        <v>54.9</v>
      </c>
      <c r="G56" s="7">
        <v>4561.6</v>
      </c>
    </row>
    <row r="57" spans="1:7" ht="12.75">
      <c r="A57" s="6" t="s">
        <v>272</v>
      </c>
      <c r="B57" s="7">
        <v>127.7</v>
      </c>
      <c r="C57" s="7"/>
      <c r="D57" s="7">
        <v>2299</v>
      </c>
      <c r="E57" s="7">
        <v>75.8</v>
      </c>
      <c r="F57" s="7">
        <v>86</v>
      </c>
      <c r="G57" s="7">
        <v>2588.5</v>
      </c>
    </row>
    <row r="58" spans="1:7" ht="12.75">
      <c r="A58" s="6" t="s">
        <v>273</v>
      </c>
      <c r="B58" s="7"/>
      <c r="C58" s="7"/>
      <c r="D58" s="7"/>
      <c r="E58" s="7"/>
      <c r="F58" s="7"/>
      <c r="G58" s="7"/>
    </row>
    <row r="59" ht="12.75">
      <c r="A59" s="6" t="s">
        <v>274</v>
      </c>
    </row>
    <row r="60" spans="1:7" ht="12.75">
      <c r="A60" s="6" t="s">
        <v>275</v>
      </c>
      <c r="B60" s="7">
        <v>520.5</v>
      </c>
      <c r="C60" s="7"/>
      <c r="D60" s="7">
        <v>302.5</v>
      </c>
      <c r="E60" s="7">
        <v>119</v>
      </c>
      <c r="F60" s="7">
        <v>589.4</v>
      </c>
      <c r="G60" s="7">
        <v>1531.4</v>
      </c>
    </row>
    <row r="61" spans="1:6" ht="12.75">
      <c r="A61" s="41" t="s">
        <v>276</v>
      </c>
      <c r="B61" s="7"/>
      <c r="C61" s="7"/>
      <c r="D61" s="7"/>
      <c r="E61" s="7"/>
      <c r="F61" s="7"/>
    </row>
    <row r="62" spans="1:7" ht="13.5" thickBot="1">
      <c r="A62" s="13" t="s">
        <v>277</v>
      </c>
      <c r="B62" s="10"/>
      <c r="C62" s="10"/>
      <c r="D62" s="10"/>
      <c r="E62" s="10"/>
      <c r="F62" s="10"/>
      <c r="G62" s="10">
        <v>-2380.7</v>
      </c>
    </row>
    <row r="64" ht="12.75">
      <c r="A64" s="241" t="s">
        <v>119</v>
      </c>
    </row>
    <row r="66" spans="1:7" ht="18.75" customHeight="1">
      <c r="A66" s="242" t="s">
        <v>248</v>
      </c>
      <c r="B66" s="243"/>
      <c r="C66" s="243"/>
      <c r="D66" s="243"/>
      <c r="E66" s="243"/>
      <c r="F66" s="243"/>
      <c r="G66" s="243"/>
    </row>
    <row r="67" spans="1:7" ht="18" customHeight="1" thickBot="1">
      <c r="A67" s="237" t="s">
        <v>905</v>
      </c>
      <c r="B67" s="244"/>
      <c r="C67" s="245"/>
      <c r="D67" s="245"/>
      <c r="E67" s="245"/>
      <c r="F67" s="245"/>
      <c r="G67" s="246"/>
    </row>
    <row r="68" spans="1:7" ht="96.75" thickBot="1">
      <c r="A68" s="118"/>
      <c r="B68" s="238" t="s">
        <v>250</v>
      </c>
      <c r="C68" s="238" t="s">
        <v>251</v>
      </c>
      <c r="D68" s="238" t="s">
        <v>252</v>
      </c>
      <c r="E68" s="238" t="s">
        <v>371</v>
      </c>
      <c r="F68" s="238" t="s">
        <v>254</v>
      </c>
      <c r="G68" s="238" t="s">
        <v>118</v>
      </c>
    </row>
    <row r="69" spans="1:7" ht="12.75">
      <c r="A69" s="239"/>
      <c r="B69" s="169"/>
      <c r="C69" s="169"/>
      <c r="D69" s="169"/>
      <c r="E69" s="169"/>
      <c r="F69" s="169"/>
      <c r="G69" s="169"/>
    </row>
    <row r="70" spans="1:7" ht="12.75">
      <c r="A70" s="240">
        <v>2007</v>
      </c>
      <c r="B70" s="169"/>
      <c r="C70" s="169"/>
      <c r="D70" s="169"/>
      <c r="E70" s="169"/>
      <c r="F70" s="169"/>
      <c r="G70" s="170"/>
    </row>
    <row r="71" spans="1:7" ht="12.75">
      <c r="A71" s="239"/>
      <c r="B71" s="169"/>
      <c r="C71" s="169"/>
      <c r="D71" s="169"/>
      <c r="E71" s="169"/>
      <c r="F71" s="169"/>
      <c r="G71" s="169"/>
    </row>
    <row r="72" spans="1:8" ht="12.75">
      <c r="A72" s="247" t="s">
        <v>278</v>
      </c>
      <c r="B72" s="11">
        <v>41956.9</v>
      </c>
      <c r="C72" s="11">
        <v>4579.7</v>
      </c>
      <c r="D72" s="11">
        <v>16376.6</v>
      </c>
      <c r="E72" s="11">
        <v>62444.4</v>
      </c>
      <c r="F72" s="11">
        <v>1077.8</v>
      </c>
      <c r="G72" s="11">
        <v>122739.9</v>
      </c>
      <c r="H72" s="38"/>
    </row>
    <row r="74" spans="1:8" ht="12.75">
      <c r="A74" s="6" t="s">
        <v>255</v>
      </c>
      <c r="B74" s="7">
        <v>772.6</v>
      </c>
      <c r="C74" s="7"/>
      <c r="D74" s="7">
        <v>332.4</v>
      </c>
      <c r="E74" s="7">
        <v>37035.6</v>
      </c>
      <c r="F74" s="7"/>
      <c r="G74" s="7">
        <v>38140.6</v>
      </c>
      <c r="H74" s="38"/>
    </row>
    <row r="75" spans="1:8" ht="12.75">
      <c r="A75" s="6" t="s">
        <v>256</v>
      </c>
      <c r="B75" s="7">
        <v>0.6</v>
      </c>
      <c r="C75" s="7"/>
      <c r="D75" s="7">
        <v>1.2</v>
      </c>
      <c r="E75" s="7"/>
      <c r="F75" s="7"/>
      <c r="G75" s="7">
        <v>1.8</v>
      </c>
      <c r="H75" s="38"/>
    </row>
    <row r="76" spans="1:8" ht="12.75">
      <c r="A76" s="6" t="s">
        <v>257</v>
      </c>
      <c r="B76" s="7">
        <v>643</v>
      </c>
      <c r="C76" s="7"/>
      <c r="D76" s="7"/>
      <c r="E76" s="7">
        <v>0.7</v>
      </c>
      <c r="F76" s="7"/>
      <c r="G76" s="7">
        <v>643.7</v>
      </c>
      <c r="H76" s="38"/>
    </row>
    <row r="77" spans="1:8" ht="12.75">
      <c r="A77" s="6" t="s">
        <v>258</v>
      </c>
      <c r="B77" s="7">
        <v>11817.7</v>
      </c>
      <c r="C77" s="7"/>
      <c r="D77" s="7"/>
      <c r="E77" s="7">
        <v>2257.2</v>
      </c>
      <c r="F77" s="7"/>
      <c r="G77" s="7">
        <v>14074.9</v>
      </c>
      <c r="H77" s="38"/>
    </row>
    <row r="78" spans="1:8" ht="12.75">
      <c r="A78" s="6" t="s">
        <v>259</v>
      </c>
      <c r="B78" s="163"/>
      <c r="C78" s="163"/>
      <c r="D78" s="163"/>
      <c r="E78" s="163"/>
      <c r="F78" s="163"/>
      <c r="G78" s="163"/>
      <c r="H78" s="38"/>
    </row>
    <row r="79" spans="1:8" ht="12.75">
      <c r="A79" s="6" t="s">
        <v>261</v>
      </c>
      <c r="B79" s="7">
        <v>3882.8</v>
      </c>
      <c r="C79" s="7"/>
      <c r="D79" s="7"/>
      <c r="E79" s="7"/>
      <c r="F79" s="7"/>
      <c r="G79" s="7">
        <v>3882.8</v>
      </c>
      <c r="H79" s="38"/>
    </row>
    <row r="80" spans="1:8" ht="12.75">
      <c r="A80" s="6" t="s">
        <v>262</v>
      </c>
      <c r="B80" s="7">
        <v>4392.7</v>
      </c>
      <c r="C80" s="7"/>
      <c r="D80" s="7"/>
      <c r="E80" s="7">
        <v>677.7</v>
      </c>
      <c r="F80" s="7"/>
      <c r="G80" s="7">
        <v>5070.4</v>
      </c>
      <c r="H80" s="38"/>
    </row>
    <row r="81" spans="1:8" ht="12.75">
      <c r="A81" s="6" t="s">
        <v>263</v>
      </c>
      <c r="B81" s="163"/>
      <c r="C81" s="163"/>
      <c r="D81" s="163"/>
      <c r="E81" s="163"/>
      <c r="F81" s="163"/>
      <c r="G81" s="163"/>
      <c r="H81" s="38"/>
    </row>
    <row r="82" spans="1:8" ht="12.75">
      <c r="A82" s="6" t="s">
        <v>264</v>
      </c>
      <c r="B82" s="7">
        <v>6882.2</v>
      </c>
      <c r="C82" s="7"/>
      <c r="D82" s="7"/>
      <c r="E82" s="7">
        <v>18563</v>
      </c>
      <c r="F82" s="7"/>
      <c r="G82" s="7">
        <v>25445.2</v>
      </c>
      <c r="H82" s="38"/>
    </row>
    <row r="83" spans="1:8" ht="12.75">
      <c r="A83" s="6" t="s">
        <v>265</v>
      </c>
      <c r="B83" s="7">
        <v>1446.4</v>
      </c>
      <c r="C83" s="7"/>
      <c r="D83" s="7"/>
      <c r="E83" s="7">
        <v>261.5</v>
      </c>
      <c r="F83" s="7"/>
      <c r="G83" s="7">
        <v>1707.9</v>
      </c>
      <c r="H83" s="38"/>
    </row>
    <row r="84" spans="1:8" ht="12.75">
      <c r="A84" s="6" t="s">
        <v>266</v>
      </c>
      <c r="B84" s="7">
        <v>8870.3</v>
      </c>
      <c r="C84" s="7"/>
      <c r="D84" s="7"/>
      <c r="E84" s="7">
        <v>1690.8</v>
      </c>
      <c r="F84" s="7"/>
      <c r="G84" s="7">
        <v>10561.1</v>
      </c>
      <c r="H84" s="38"/>
    </row>
    <row r="85" spans="1:8" ht="12.75">
      <c r="A85" s="6" t="s">
        <v>267</v>
      </c>
      <c r="B85" s="7"/>
      <c r="C85" s="7">
        <v>4579.7</v>
      </c>
      <c r="D85" s="7">
        <v>221.3</v>
      </c>
      <c r="E85" s="7"/>
      <c r="F85" s="7"/>
      <c r="G85" s="7">
        <v>4801</v>
      </c>
      <c r="H85" s="38"/>
    </row>
    <row r="86" spans="1:8" ht="12.75">
      <c r="A86" s="6" t="s">
        <v>268</v>
      </c>
      <c r="B86" s="163"/>
      <c r="C86" s="163"/>
      <c r="D86" s="163"/>
      <c r="E86" s="163"/>
      <c r="F86" s="163"/>
      <c r="G86" s="163"/>
      <c r="H86" s="38"/>
    </row>
    <row r="87" spans="1:8" ht="12.75">
      <c r="A87" s="6" t="s">
        <v>269</v>
      </c>
      <c r="B87" s="7">
        <v>2172</v>
      </c>
      <c r="C87" s="7"/>
      <c r="D87" s="7">
        <v>477.9</v>
      </c>
      <c r="E87" s="7">
        <v>1625.3</v>
      </c>
      <c r="F87" s="7">
        <v>50.3</v>
      </c>
      <c r="G87" s="7">
        <v>4325.5</v>
      </c>
      <c r="H87" s="38"/>
    </row>
    <row r="88" spans="1:8" ht="12.75">
      <c r="A88" s="6" t="s">
        <v>270</v>
      </c>
      <c r="B88" s="7">
        <v>14.9</v>
      </c>
      <c r="C88" s="7"/>
      <c r="D88" s="7">
        <v>6122.7</v>
      </c>
      <c r="E88" s="7"/>
      <c r="F88" s="7"/>
      <c r="G88" s="7">
        <v>6137.6</v>
      </c>
      <c r="H88" s="38"/>
    </row>
    <row r="89" spans="1:8" ht="12.75">
      <c r="A89" s="6" t="s">
        <v>271</v>
      </c>
      <c r="B89" s="7">
        <v>334.3</v>
      </c>
      <c r="C89" s="7"/>
      <c r="D89" s="7">
        <v>5782</v>
      </c>
      <c r="E89" s="7">
        <v>137.4</v>
      </c>
      <c r="F89" s="7">
        <v>82.4</v>
      </c>
      <c r="G89" s="7">
        <v>6336.1</v>
      </c>
      <c r="H89" s="38"/>
    </row>
    <row r="90" spans="1:8" ht="12.75">
      <c r="A90" s="6" t="s">
        <v>272</v>
      </c>
      <c r="B90" s="7">
        <v>96.8</v>
      </c>
      <c r="C90" s="7"/>
      <c r="D90" s="7">
        <v>2727.4</v>
      </c>
      <c r="E90" s="7">
        <v>55.6</v>
      </c>
      <c r="F90" s="7">
        <v>118.5</v>
      </c>
      <c r="G90" s="7">
        <v>2998.3</v>
      </c>
      <c r="H90" s="38"/>
    </row>
    <row r="91" spans="1:8" ht="12.75">
      <c r="A91" s="6" t="s">
        <v>273</v>
      </c>
      <c r="B91" s="7"/>
      <c r="C91" s="7"/>
      <c r="D91" s="7"/>
      <c r="E91" s="7"/>
      <c r="F91" s="7"/>
      <c r="G91" s="7"/>
      <c r="H91" s="38"/>
    </row>
    <row r="92" ht="12.75">
      <c r="A92" s="6" t="s">
        <v>274</v>
      </c>
    </row>
    <row r="93" spans="1:8" ht="12.75">
      <c r="A93" s="6" t="s">
        <v>275</v>
      </c>
      <c r="B93" s="7">
        <v>630.6</v>
      </c>
      <c r="C93" s="7"/>
      <c r="D93" s="7">
        <v>711.7</v>
      </c>
      <c r="E93" s="7">
        <v>139.6</v>
      </c>
      <c r="F93" s="7">
        <v>826.6</v>
      </c>
      <c r="G93" s="7">
        <v>2308.5</v>
      </c>
      <c r="H93" s="38"/>
    </row>
    <row r="94" spans="1:6" ht="12.75">
      <c r="A94" s="41" t="s">
        <v>276</v>
      </c>
      <c r="B94" s="7"/>
      <c r="C94" s="7"/>
      <c r="D94" s="7"/>
      <c r="E94" s="7"/>
      <c r="F94" s="7"/>
    </row>
    <row r="95" spans="1:8" ht="13.5" thickBot="1">
      <c r="A95" s="13" t="s">
        <v>277</v>
      </c>
      <c r="B95" s="10"/>
      <c r="C95" s="10"/>
      <c r="D95" s="10"/>
      <c r="E95" s="10"/>
      <c r="F95" s="10"/>
      <c r="G95" s="10">
        <v>-3695.5</v>
      </c>
      <c r="H95" s="38"/>
    </row>
    <row r="97" ht="12.75">
      <c r="A97" s="241" t="s">
        <v>119</v>
      </c>
    </row>
    <row r="99" spans="1:7" ht="18.75" customHeight="1">
      <c r="A99" s="242" t="s">
        <v>248</v>
      </c>
      <c r="B99" s="243"/>
      <c r="C99" s="243"/>
      <c r="D99" s="243"/>
      <c r="E99" s="243"/>
      <c r="F99" s="243"/>
      <c r="G99" s="243"/>
    </row>
    <row r="100" spans="1:7" ht="18.75" customHeight="1" thickBot="1">
      <c r="A100" s="237" t="s">
        <v>905</v>
      </c>
      <c r="B100" s="244"/>
      <c r="C100" s="245"/>
      <c r="D100" s="245"/>
      <c r="E100" s="245"/>
      <c r="F100" s="245"/>
      <c r="G100" s="246"/>
    </row>
    <row r="101" spans="1:7" ht="96.75" thickBot="1">
      <c r="A101" s="118"/>
      <c r="B101" s="238" t="s">
        <v>250</v>
      </c>
      <c r="C101" s="238" t="s">
        <v>251</v>
      </c>
      <c r="D101" s="238" t="s">
        <v>252</v>
      </c>
      <c r="E101" s="238" t="s">
        <v>371</v>
      </c>
      <c r="F101" s="238" t="s">
        <v>254</v>
      </c>
      <c r="G101" s="238" t="s">
        <v>118</v>
      </c>
    </row>
    <row r="102" spans="1:7" ht="12.75">
      <c r="A102" s="239"/>
      <c r="B102" s="169"/>
      <c r="C102" s="169"/>
      <c r="D102" s="169"/>
      <c r="E102" s="169"/>
      <c r="F102" s="169"/>
      <c r="G102" s="169"/>
    </row>
    <row r="103" spans="1:7" ht="12.75">
      <c r="A103" s="240">
        <v>2008</v>
      </c>
      <c r="B103" s="169"/>
      <c r="C103" s="169"/>
      <c r="D103" s="169"/>
      <c r="E103" s="169"/>
      <c r="F103" s="169"/>
      <c r="G103" s="170"/>
    </row>
    <row r="104" spans="1:7" ht="12.75">
      <c r="A104" s="239"/>
      <c r="B104" s="169"/>
      <c r="C104" s="169"/>
      <c r="D104" s="169"/>
      <c r="E104" s="169"/>
      <c r="F104" s="169"/>
      <c r="G104" s="169"/>
    </row>
    <row r="105" spans="1:7" ht="12.75">
      <c r="A105" s="247" t="s">
        <v>278</v>
      </c>
      <c r="B105" s="11">
        <v>63497.6</v>
      </c>
      <c r="C105" s="11">
        <v>6733.6</v>
      </c>
      <c r="D105" s="11">
        <v>21048.5</v>
      </c>
      <c r="E105" s="11">
        <v>76309.4</v>
      </c>
      <c r="F105" s="11">
        <v>1083.3</v>
      </c>
      <c r="G105" s="11">
        <v>163298.6</v>
      </c>
    </row>
    <row r="107" spans="1:7" ht="12.75">
      <c r="A107" s="6" t="s">
        <v>255</v>
      </c>
      <c r="B107" s="7">
        <v>1814.4</v>
      </c>
      <c r="C107" s="7"/>
      <c r="D107" s="7">
        <v>248.3</v>
      </c>
      <c r="E107" s="7">
        <v>42083</v>
      </c>
      <c r="F107" s="7"/>
      <c r="G107" s="7">
        <v>44145.7</v>
      </c>
    </row>
    <row r="108" spans="1:7" ht="12.75">
      <c r="A108" s="6" t="s">
        <v>256</v>
      </c>
      <c r="B108" s="7">
        <v>2.7</v>
      </c>
      <c r="C108" s="7"/>
      <c r="D108" s="7">
        <v>2.5</v>
      </c>
      <c r="E108" s="7"/>
      <c r="F108" s="7"/>
      <c r="G108" s="7">
        <v>5.2</v>
      </c>
    </row>
    <row r="109" spans="1:7" ht="12.75">
      <c r="A109" s="6" t="s">
        <v>257</v>
      </c>
      <c r="B109" s="7">
        <v>998.8</v>
      </c>
      <c r="C109" s="7"/>
      <c r="D109" s="7"/>
      <c r="E109" s="7">
        <v>2.9</v>
      </c>
      <c r="F109" s="7"/>
      <c r="G109" s="7">
        <v>1001.7</v>
      </c>
    </row>
    <row r="110" spans="1:7" ht="12.75">
      <c r="A110" s="6" t="s">
        <v>258</v>
      </c>
      <c r="B110" s="7">
        <v>21833.1</v>
      </c>
      <c r="C110" s="7"/>
      <c r="D110" s="7"/>
      <c r="E110" s="7">
        <v>3017.6</v>
      </c>
      <c r="F110" s="7"/>
      <c r="G110" s="7">
        <v>24850.7</v>
      </c>
    </row>
    <row r="111" spans="1:7" ht="12.75">
      <c r="A111" s="6" t="s">
        <v>259</v>
      </c>
      <c r="B111" s="163"/>
      <c r="C111" s="163"/>
      <c r="D111" s="163"/>
      <c r="E111" s="163"/>
      <c r="F111" s="163"/>
      <c r="G111" s="163"/>
    </row>
    <row r="112" spans="1:7" ht="12.75">
      <c r="A112" s="6" t="s">
        <v>261</v>
      </c>
      <c r="B112" s="7">
        <v>2672</v>
      </c>
      <c r="C112" s="7"/>
      <c r="D112" s="7"/>
      <c r="E112" s="7"/>
      <c r="F112" s="7"/>
      <c r="G112" s="7">
        <v>2672</v>
      </c>
    </row>
    <row r="113" spans="1:7" ht="12.75">
      <c r="A113" s="6" t="s">
        <v>262</v>
      </c>
      <c r="B113" s="7">
        <v>8314.1</v>
      </c>
      <c r="C113" s="7"/>
      <c r="D113" s="7"/>
      <c r="E113" s="7">
        <v>1566.2</v>
      </c>
      <c r="F113" s="7"/>
      <c r="G113" s="7">
        <v>9880.3</v>
      </c>
    </row>
    <row r="114" spans="1:7" ht="12.75">
      <c r="A114" s="6" t="s">
        <v>263</v>
      </c>
      <c r="B114" s="163"/>
      <c r="C114" s="163"/>
      <c r="D114" s="163"/>
      <c r="E114" s="163"/>
      <c r="F114" s="163"/>
      <c r="G114" s="163"/>
    </row>
    <row r="115" spans="1:7" ht="12.75">
      <c r="A115" s="6" t="s">
        <v>264</v>
      </c>
      <c r="B115" s="7">
        <v>8367.9</v>
      </c>
      <c r="C115" s="7"/>
      <c r="D115" s="7"/>
      <c r="E115" s="7">
        <v>22344.7</v>
      </c>
      <c r="F115" s="7"/>
      <c r="G115" s="7">
        <v>30712.6</v>
      </c>
    </row>
    <row r="116" spans="1:7" ht="12.75">
      <c r="A116" s="6" t="s">
        <v>265</v>
      </c>
      <c r="B116" s="7">
        <v>2171.7</v>
      </c>
      <c r="C116" s="7"/>
      <c r="D116" s="7"/>
      <c r="E116" s="7">
        <v>281.5</v>
      </c>
      <c r="F116" s="7"/>
      <c r="G116" s="7">
        <v>2453.2</v>
      </c>
    </row>
    <row r="117" spans="1:7" ht="12.75">
      <c r="A117" s="6" t="s">
        <v>266</v>
      </c>
      <c r="B117" s="7">
        <v>11067.3</v>
      </c>
      <c r="C117" s="7"/>
      <c r="D117" s="7"/>
      <c r="E117" s="7">
        <v>3757.8</v>
      </c>
      <c r="F117" s="7"/>
      <c r="G117" s="7">
        <v>14825.1</v>
      </c>
    </row>
    <row r="118" spans="1:7" ht="12.75">
      <c r="A118" s="6" t="s">
        <v>267</v>
      </c>
      <c r="B118" s="7"/>
      <c r="C118" s="7">
        <v>6733.6</v>
      </c>
      <c r="D118" s="7">
        <v>205.4</v>
      </c>
      <c r="E118" s="7"/>
      <c r="F118" s="7"/>
      <c r="G118" s="7">
        <v>6939</v>
      </c>
    </row>
    <row r="119" spans="1:7" ht="12.75">
      <c r="A119" s="6" t="s">
        <v>268</v>
      </c>
      <c r="B119" s="163"/>
      <c r="C119" s="163"/>
      <c r="D119" s="163"/>
      <c r="E119" s="163"/>
      <c r="F119" s="163"/>
      <c r="G119" s="163"/>
    </row>
    <row r="120" spans="1:7" ht="12.75">
      <c r="A120" s="6" t="s">
        <v>269</v>
      </c>
      <c r="B120" s="7">
        <v>4944.8</v>
      </c>
      <c r="C120" s="7"/>
      <c r="D120" s="7">
        <v>601.3</v>
      </c>
      <c r="E120" s="7">
        <v>1956</v>
      </c>
      <c r="F120" s="7">
        <v>47.6</v>
      </c>
      <c r="G120" s="7">
        <v>7549.7</v>
      </c>
    </row>
    <row r="121" spans="1:7" ht="12.75">
      <c r="A121" s="6" t="s">
        <v>270</v>
      </c>
      <c r="B121" s="7"/>
      <c r="C121" s="7"/>
      <c r="D121" s="7">
        <v>8660.1</v>
      </c>
      <c r="E121" s="7"/>
      <c r="F121" s="7"/>
      <c r="G121" s="7">
        <v>8660.1</v>
      </c>
    </row>
    <row r="122" spans="1:7" ht="12.75">
      <c r="A122" s="6" t="s">
        <v>271</v>
      </c>
      <c r="B122" s="7">
        <v>449.8</v>
      </c>
      <c r="C122" s="7"/>
      <c r="D122" s="7">
        <v>7197.9</v>
      </c>
      <c r="E122" s="7">
        <v>139.3</v>
      </c>
      <c r="F122" s="7">
        <v>102.1</v>
      </c>
      <c r="G122" s="7">
        <v>7889.1</v>
      </c>
    </row>
    <row r="123" spans="1:7" ht="12.75">
      <c r="A123" s="6" t="s">
        <v>272</v>
      </c>
      <c r="B123" s="7"/>
      <c r="C123" s="7"/>
      <c r="D123" s="7"/>
      <c r="E123" s="7"/>
      <c r="F123" s="7"/>
      <c r="G123" s="7"/>
    </row>
    <row r="124" spans="1:7" ht="12.75">
      <c r="A124" s="6" t="s">
        <v>273</v>
      </c>
      <c r="B124" s="7">
        <v>93.3</v>
      </c>
      <c r="C124" s="7"/>
      <c r="D124" s="7">
        <v>3559.8</v>
      </c>
      <c r="E124" s="7">
        <v>176.1</v>
      </c>
      <c r="F124" s="7">
        <v>122.2</v>
      </c>
      <c r="G124" s="7">
        <v>3951.4</v>
      </c>
    </row>
    <row r="125" spans="1:5" ht="12.75">
      <c r="A125" s="6" t="s">
        <v>274</v>
      </c>
      <c r="E125" s="7"/>
    </row>
    <row r="126" spans="1:7" ht="12.75">
      <c r="A126" s="6" t="s">
        <v>275</v>
      </c>
      <c r="B126" s="6">
        <v>767.7</v>
      </c>
      <c r="C126" s="7"/>
      <c r="D126" s="7">
        <v>573.2</v>
      </c>
      <c r="E126" s="6">
        <v>984.3</v>
      </c>
      <c r="F126" s="6">
        <v>811.4</v>
      </c>
      <c r="G126" s="7">
        <v>3136.6</v>
      </c>
    </row>
    <row r="127" spans="1:6" ht="12.75">
      <c r="A127" s="41" t="s">
        <v>276</v>
      </c>
      <c r="B127" s="7"/>
      <c r="C127" s="7"/>
      <c r="D127" s="7"/>
      <c r="E127" s="7"/>
      <c r="F127" s="7"/>
    </row>
    <row r="128" spans="1:7" ht="13.5" thickBot="1">
      <c r="A128" s="13" t="s">
        <v>277</v>
      </c>
      <c r="B128" s="10"/>
      <c r="C128" s="10"/>
      <c r="D128" s="10"/>
      <c r="E128" s="10"/>
      <c r="F128" s="10"/>
      <c r="G128" s="10">
        <v>-5373.8</v>
      </c>
    </row>
    <row r="130" ht="12.75">
      <c r="A130" s="241" t="s">
        <v>119</v>
      </c>
    </row>
    <row r="132" spans="1:7" ht="15.75">
      <c r="A132" s="242" t="s">
        <v>248</v>
      </c>
      <c r="B132" s="243"/>
      <c r="C132" s="243"/>
      <c r="D132" s="243"/>
      <c r="E132" s="243"/>
      <c r="F132" s="243"/>
      <c r="G132" s="243"/>
    </row>
    <row r="133" spans="1:7" ht="13.5" thickBot="1">
      <c r="A133" s="237" t="s">
        <v>905</v>
      </c>
      <c r="B133" s="244"/>
      <c r="C133" s="245"/>
      <c r="D133" s="245"/>
      <c r="E133" s="245"/>
      <c r="F133" s="245"/>
      <c r="G133" s="246"/>
    </row>
    <row r="134" spans="1:7" ht="96.75" thickBot="1">
      <c r="A134" s="118"/>
      <c r="B134" s="238" t="s">
        <v>250</v>
      </c>
      <c r="C134" s="238" t="s">
        <v>251</v>
      </c>
      <c r="D134" s="238" t="s">
        <v>252</v>
      </c>
      <c r="E134" s="238" t="s">
        <v>371</v>
      </c>
      <c r="F134" s="238" t="s">
        <v>254</v>
      </c>
      <c r="G134" s="238" t="s">
        <v>118</v>
      </c>
    </row>
    <row r="135" spans="1:7" ht="12.75">
      <c r="A135" s="239"/>
      <c r="B135" s="169"/>
      <c r="C135" s="169"/>
      <c r="D135" s="169"/>
      <c r="E135" s="169"/>
      <c r="F135" s="169"/>
      <c r="G135" s="169"/>
    </row>
    <row r="136" spans="1:7" ht="12.75">
      <c r="A136" s="240">
        <v>2009</v>
      </c>
      <c r="B136" s="169"/>
      <c r="C136" s="169"/>
      <c r="D136" s="169"/>
      <c r="E136" s="169"/>
      <c r="F136" s="169"/>
      <c r="G136" s="170"/>
    </row>
    <row r="137" spans="1:7" ht="12.75">
      <c r="A137" s="239"/>
      <c r="B137" s="169"/>
      <c r="C137" s="169"/>
      <c r="D137" s="169"/>
      <c r="E137" s="169"/>
      <c r="F137" s="169"/>
      <c r="G137" s="169"/>
    </row>
    <row r="138" spans="1:7" ht="12.75">
      <c r="A138" s="247" t="s">
        <v>278</v>
      </c>
      <c r="B138" s="11">
        <f>B140+B141+B142+B143+B145+B146+B148+B149+B150+B153+B154+B155+B157+B159</f>
        <v>75415.09999999999</v>
      </c>
      <c r="C138" s="11">
        <f>C151</f>
        <v>7774.9</v>
      </c>
      <c r="D138" s="11">
        <v>26009.6</v>
      </c>
      <c r="E138" s="11">
        <v>75182.3</v>
      </c>
      <c r="F138" s="11">
        <v>1335.2</v>
      </c>
      <c r="G138" s="11">
        <v>179070.1</v>
      </c>
    </row>
    <row r="140" spans="1:7" ht="12.75">
      <c r="A140" s="6" t="s">
        <v>255</v>
      </c>
      <c r="B140" s="7">
        <v>1970.9</v>
      </c>
      <c r="C140" s="7"/>
      <c r="D140" s="7">
        <v>362.1</v>
      </c>
      <c r="E140" s="7">
        <v>35410.9</v>
      </c>
      <c r="F140" s="7"/>
      <c r="G140" s="7">
        <v>37743.9</v>
      </c>
    </row>
    <row r="141" spans="1:7" ht="12.75">
      <c r="A141" s="6" t="s">
        <v>256</v>
      </c>
      <c r="B141" s="7">
        <v>4.1</v>
      </c>
      <c r="C141" s="7"/>
      <c r="D141" s="7">
        <v>2.9</v>
      </c>
      <c r="E141" s="7"/>
      <c r="F141" s="7"/>
      <c r="G141" s="7">
        <v>7</v>
      </c>
    </row>
    <row r="142" spans="1:7" ht="12.75">
      <c r="A142" s="6" t="s">
        <v>257</v>
      </c>
      <c r="B142" s="7">
        <v>1052.3</v>
      </c>
      <c r="C142" s="7"/>
      <c r="D142" s="7"/>
      <c r="E142" s="7">
        <v>20</v>
      </c>
      <c r="F142" s="7"/>
      <c r="G142" s="7">
        <v>1072.3</v>
      </c>
    </row>
    <row r="143" spans="1:7" ht="12.75">
      <c r="A143" s="6" t="s">
        <v>258</v>
      </c>
      <c r="B143" s="7">
        <v>24063.8</v>
      </c>
      <c r="C143" s="7"/>
      <c r="D143" s="7"/>
      <c r="E143" s="7">
        <v>4566.7</v>
      </c>
      <c r="F143" s="7"/>
      <c r="G143" s="7">
        <v>28630.5</v>
      </c>
    </row>
    <row r="144" spans="1:7" ht="12.75">
      <c r="A144" s="6" t="s">
        <v>259</v>
      </c>
      <c r="B144" s="163"/>
      <c r="C144" s="163"/>
      <c r="D144" s="163"/>
      <c r="E144" s="163"/>
      <c r="F144" s="163"/>
      <c r="G144" s="163"/>
    </row>
    <row r="145" spans="1:7" ht="12.75">
      <c r="A145" s="6" t="s">
        <v>261</v>
      </c>
      <c r="B145" s="7">
        <v>4369.1</v>
      </c>
      <c r="C145" s="7"/>
      <c r="D145" s="7"/>
      <c r="E145" s="7"/>
      <c r="F145" s="7"/>
      <c r="G145" s="7">
        <v>4369.1</v>
      </c>
    </row>
    <row r="146" spans="1:7" ht="12.75">
      <c r="A146" s="6" t="s">
        <v>262</v>
      </c>
      <c r="B146" s="7">
        <v>11082.1</v>
      </c>
      <c r="C146" s="7"/>
      <c r="D146" s="7"/>
      <c r="E146" s="7">
        <v>2406.5</v>
      </c>
      <c r="F146" s="7"/>
      <c r="G146" s="7">
        <v>13488.6</v>
      </c>
    </row>
    <row r="147" spans="1:7" ht="12.75">
      <c r="A147" s="6" t="s">
        <v>263</v>
      </c>
      <c r="B147" s="163"/>
      <c r="C147" s="163"/>
      <c r="D147" s="163"/>
      <c r="E147" s="163"/>
      <c r="F147" s="163"/>
      <c r="G147" s="163"/>
    </row>
    <row r="148" spans="1:7" ht="12.75">
      <c r="A148" s="6" t="s">
        <v>264</v>
      </c>
      <c r="B148" s="7">
        <v>10378.3</v>
      </c>
      <c r="C148" s="7"/>
      <c r="D148" s="7"/>
      <c r="E148" s="7">
        <v>23487.1</v>
      </c>
      <c r="F148" s="7"/>
      <c r="G148" s="7">
        <v>33865.4</v>
      </c>
    </row>
    <row r="149" spans="1:7" ht="12.75">
      <c r="A149" s="6" t="s">
        <v>265</v>
      </c>
      <c r="B149" s="7">
        <v>2349.3</v>
      </c>
      <c r="C149" s="7"/>
      <c r="D149" s="7"/>
      <c r="E149" s="7">
        <v>302.9</v>
      </c>
      <c r="F149" s="7"/>
      <c r="G149" s="7">
        <v>2652.2</v>
      </c>
    </row>
    <row r="150" spans="1:7" ht="12.75">
      <c r="A150" s="6" t="s">
        <v>266</v>
      </c>
      <c r="B150" s="7">
        <v>13266.2</v>
      </c>
      <c r="C150" s="7"/>
      <c r="D150" s="7"/>
      <c r="E150" s="7">
        <v>4404.6</v>
      </c>
      <c r="F150" s="7"/>
      <c r="G150" s="7">
        <v>17670.8</v>
      </c>
    </row>
    <row r="151" spans="1:7" ht="12.75">
      <c r="A151" s="6" t="s">
        <v>267</v>
      </c>
      <c r="B151" s="7"/>
      <c r="C151" s="7">
        <v>7774.9</v>
      </c>
      <c r="D151" s="7">
        <v>248.5</v>
      </c>
      <c r="E151" s="7"/>
      <c r="F151" s="7"/>
      <c r="G151" s="7">
        <v>8023.4</v>
      </c>
    </row>
    <row r="152" spans="1:7" ht="12.75">
      <c r="A152" s="6" t="s">
        <v>268</v>
      </c>
      <c r="B152" s="163"/>
      <c r="C152" s="163"/>
      <c r="D152" s="163"/>
      <c r="E152" s="163"/>
      <c r="F152" s="163"/>
      <c r="G152" s="163"/>
    </row>
    <row r="153" spans="1:7" ht="12.75">
      <c r="A153" s="6" t="s">
        <v>269</v>
      </c>
      <c r="B153" s="7">
        <v>5399.1</v>
      </c>
      <c r="C153" s="7"/>
      <c r="D153" s="7">
        <v>822</v>
      </c>
      <c r="E153" s="7">
        <v>2918.8</v>
      </c>
      <c r="F153" s="7">
        <v>25.3</v>
      </c>
      <c r="G153" s="7">
        <v>9165.2</v>
      </c>
    </row>
    <row r="154" spans="1:7" ht="12.75">
      <c r="A154" s="6" t="s">
        <v>270</v>
      </c>
      <c r="B154" s="7"/>
      <c r="C154" s="7"/>
      <c r="D154" s="7">
        <v>10757.7</v>
      </c>
      <c r="E154" s="7"/>
      <c r="F154" s="7"/>
      <c r="G154" s="7">
        <v>10757.7</v>
      </c>
    </row>
    <row r="155" spans="1:7" ht="12.75">
      <c r="A155" s="6" t="s">
        <v>271</v>
      </c>
      <c r="B155" s="7">
        <v>549</v>
      </c>
      <c r="C155" s="7"/>
      <c r="D155" s="7">
        <v>8113.6</v>
      </c>
      <c r="E155" s="7">
        <v>127</v>
      </c>
      <c r="F155" s="7">
        <v>139.7</v>
      </c>
      <c r="G155" s="7">
        <v>8929.3</v>
      </c>
    </row>
    <row r="156" spans="1:7" ht="12.75">
      <c r="A156" s="6" t="s">
        <v>272</v>
      </c>
      <c r="B156" s="7"/>
      <c r="C156" s="7"/>
      <c r="D156" s="7"/>
      <c r="E156" s="7"/>
      <c r="F156" s="7"/>
      <c r="G156" s="7"/>
    </row>
    <row r="157" spans="1:7" ht="12.75">
      <c r="A157" s="6" t="s">
        <v>273</v>
      </c>
      <c r="B157" s="7">
        <v>153.9</v>
      </c>
      <c r="C157" s="7"/>
      <c r="D157" s="7">
        <v>4647.3</v>
      </c>
      <c r="E157" s="7">
        <v>255.8</v>
      </c>
      <c r="F157" s="7">
        <v>129</v>
      </c>
      <c r="G157" s="7">
        <v>5186</v>
      </c>
    </row>
    <row r="158" spans="1:5" ht="12.75">
      <c r="A158" s="6" t="s">
        <v>274</v>
      </c>
      <c r="E158" s="7"/>
    </row>
    <row r="159" spans="1:7" ht="12.75">
      <c r="A159" s="6" t="s">
        <v>275</v>
      </c>
      <c r="B159" s="38">
        <v>777</v>
      </c>
      <c r="C159" s="7"/>
      <c r="D159" s="7">
        <v>1055.5</v>
      </c>
      <c r="E159" s="6">
        <v>1282</v>
      </c>
      <c r="F159" s="6">
        <v>1041.2</v>
      </c>
      <c r="G159" s="7">
        <v>4155.7</v>
      </c>
    </row>
    <row r="160" spans="1:6" ht="12.75">
      <c r="A160" s="41" t="s">
        <v>276</v>
      </c>
      <c r="B160" s="7"/>
      <c r="C160" s="7"/>
      <c r="D160" s="7"/>
      <c r="E160" s="7"/>
      <c r="F160" s="7"/>
    </row>
    <row r="161" spans="1:7" ht="13.5" thickBot="1">
      <c r="A161" s="13" t="s">
        <v>277</v>
      </c>
      <c r="B161" s="10"/>
      <c r="C161" s="10"/>
      <c r="D161" s="10"/>
      <c r="E161" s="10"/>
      <c r="F161" s="10"/>
      <c r="G161" s="10">
        <v>-6647</v>
      </c>
    </row>
    <row r="163" ht="12.75">
      <c r="A163" s="241" t="s">
        <v>119</v>
      </c>
    </row>
    <row r="165" spans="1:7" ht="18.75" customHeight="1">
      <c r="A165" s="242" t="s">
        <v>248</v>
      </c>
      <c r="B165" s="243"/>
      <c r="C165" s="243"/>
      <c r="D165" s="243"/>
      <c r="E165" s="243"/>
      <c r="F165" s="243"/>
      <c r="G165" s="243"/>
    </row>
    <row r="166" spans="1:7" ht="18" customHeight="1" thickBot="1">
      <c r="A166" s="237" t="s">
        <v>905</v>
      </c>
      <c r="B166" s="244"/>
      <c r="C166" s="245"/>
      <c r="D166" s="245"/>
      <c r="E166" s="245"/>
      <c r="F166" s="245"/>
      <c r="G166" s="246"/>
    </row>
    <row r="167" spans="1:7" ht="96.75" thickBot="1">
      <c r="A167" s="118"/>
      <c r="B167" s="238" t="s">
        <v>250</v>
      </c>
      <c r="C167" s="238" t="s">
        <v>251</v>
      </c>
      <c r="D167" s="238" t="s">
        <v>252</v>
      </c>
      <c r="E167" s="238" t="s">
        <v>371</v>
      </c>
      <c r="F167" s="238" t="s">
        <v>254</v>
      </c>
      <c r="G167" s="238" t="s">
        <v>118</v>
      </c>
    </row>
    <row r="168" spans="1:7" ht="12.75">
      <c r="A168" s="239"/>
      <c r="B168" s="169"/>
      <c r="C168" s="169"/>
      <c r="D168" s="169"/>
      <c r="E168" s="169"/>
      <c r="F168" s="169"/>
      <c r="G168" s="169"/>
    </row>
    <row r="169" spans="1:9" ht="12.75">
      <c r="A169" s="240">
        <v>2010</v>
      </c>
      <c r="B169" s="169"/>
      <c r="C169" s="169"/>
      <c r="D169" s="169"/>
      <c r="E169" s="169"/>
      <c r="F169" s="169"/>
      <c r="G169" s="170"/>
      <c r="I169" s="248"/>
    </row>
    <row r="170" spans="1:7" ht="12.75">
      <c r="A170" s="239"/>
      <c r="B170" s="168"/>
      <c r="C170" s="169"/>
      <c r="D170" s="168"/>
      <c r="E170" s="170"/>
      <c r="F170" s="170"/>
      <c r="G170" s="170"/>
    </row>
    <row r="171" spans="1:10" ht="12.75">
      <c r="A171" s="247" t="s">
        <v>278</v>
      </c>
      <c r="B171" s="11">
        <v>89380.8</v>
      </c>
      <c r="C171" s="11">
        <v>8269.6</v>
      </c>
      <c r="D171" s="11">
        <v>28702</v>
      </c>
      <c r="E171" s="11">
        <v>77105.5</v>
      </c>
      <c r="F171" s="11">
        <v>1600.2</v>
      </c>
      <c r="G171" s="11">
        <v>197786.9</v>
      </c>
      <c r="I171" s="249"/>
      <c r="J171" s="250"/>
    </row>
    <row r="172" spans="2:10" ht="12.75">
      <c r="B172" s="251"/>
      <c r="C172" s="252"/>
      <c r="D172" s="251"/>
      <c r="E172" s="252"/>
      <c r="F172" s="252"/>
      <c r="G172" s="252"/>
      <c r="I172" s="250"/>
      <c r="J172" s="250"/>
    </row>
    <row r="173" spans="1:7" ht="12.75">
      <c r="A173" s="6" t="s">
        <v>255</v>
      </c>
      <c r="B173" s="7">
        <v>2099.7</v>
      </c>
      <c r="C173" s="7"/>
      <c r="D173" s="7">
        <v>281.4</v>
      </c>
      <c r="E173" s="7">
        <v>36063</v>
      </c>
      <c r="F173" s="7"/>
      <c r="G173" s="7">
        <v>38444.1</v>
      </c>
    </row>
    <row r="174" spans="1:7" ht="12.75">
      <c r="A174" s="6" t="s">
        <v>256</v>
      </c>
      <c r="B174" s="7">
        <v>9</v>
      </c>
      <c r="C174" s="7"/>
      <c r="D174" s="7">
        <v>6.2</v>
      </c>
      <c r="E174" s="7"/>
      <c r="F174" s="7"/>
      <c r="G174" s="7">
        <v>15.2</v>
      </c>
    </row>
    <row r="175" spans="1:7" ht="12.75">
      <c r="A175" s="6" t="s">
        <v>257</v>
      </c>
      <c r="B175" s="7">
        <v>1372.1</v>
      </c>
      <c r="C175" s="7"/>
      <c r="D175" s="7"/>
      <c r="E175" s="7">
        <v>12.7</v>
      </c>
      <c r="F175" s="7"/>
      <c r="G175" s="7">
        <v>1384.8</v>
      </c>
    </row>
    <row r="176" spans="1:7" ht="12.75">
      <c r="A176" s="6" t="s">
        <v>258</v>
      </c>
      <c r="B176" s="7">
        <v>34180.2</v>
      </c>
      <c r="C176" s="7"/>
      <c r="D176" s="7"/>
      <c r="E176" s="7">
        <v>3176.3</v>
      </c>
      <c r="F176" s="7"/>
      <c r="G176" s="7">
        <v>37356.5</v>
      </c>
    </row>
    <row r="177" spans="1:10" ht="12.75">
      <c r="A177" s="6" t="s">
        <v>259</v>
      </c>
      <c r="B177" s="163"/>
      <c r="C177" s="163"/>
      <c r="D177" s="163"/>
      <c r="E177" s="163"/>
      <c r="F177" s="163"/>
      <c r="G177" s="163"/>
      <c r="J177" s="163"/>
    </row>
    <row r="178" spans="1:7" ht="12.75">
      <c r="A178" s="6" t="s">
        <v>261</v>
      </c>
      <c r="B178" s="7">
        <v>6848.5</v>
      </c>
      <c r="C178" s="7"/>
      <c r="D178" s="7"/>
      <c r="E178" s="7"/>
      <c r="F178" s="7"/>
      <c r="G178" s="7">
        <v>6848.5</v>
      </c>
    </row>
    <row r="179" spans="1:7" ht="12.75">
      <c r="A179" s="6" t="s">
        <v>262</v>
      </c>
      <c r="B179" s="7">
        <v>9854.8</v>
      </c>
      <c r="C179" s="7"/>
      <c r="D179" s="7"/>
      <c r="E179" s="7">
        <v>2314.3</v>
      </c>
      <c r="F179" s="7"/>
      <c r="G179" s="7">
        <v>12169.1</v>
      </c>
    </row>
    <row r="180" spans="1:7" ht="12.75">
      <c r="A180" s="6" t="s">
        <v>263</v>
      </c>
      <c r="B180" s="163"/>
      <c r="C180" s="163"/>
      <c r="D180" s="163"/>
      <c r="E180" s="163"/>
      <c r="F180" s="163"/>
      <c r="G180" s="163"/>
    </row>
    <row r="181" spans="1:7" ht="12.75">
      <c r="A181" s="6" t="s">
        <v>264</v>
      </c>
      <c r="B181" s="7">
        <v>11959.1</v>
      </c>
      <c r="C181" s="7"/>
      <c r="D181" s="7"/>
      <c r="E181" s="7">
        <v>23220.6</v>
      </c>
      <c r="F181" s="7"/>
      <c r="G181" s="7">
        <v>35179.7</v>
      </c>
    </row>
    <row r="182" spans="1:7" ht="12.75">
      <c r="A182" s="6" t="s">
        <v>265</v>
      </c>
      <c r="B182" s="7">
        <v>2200.8</v>
      </c>
      <c r="C182" s="7"/>
      <c r="D182" s="7"/>
      <c r="E182" s="7">
        <v>561.2</v>
      </c>
      <c r="F182" s="7"/>
      <c r="G182" s="7">
        <v>2762</v>
      </c>
    </row>
    <row r="183" spans="1:7" ht="12.75">
      <c r="A183" s="6" t="s">
        <v>266</v>
      </c>
      <c r="B183" s="7">
        <v>13635.4</v>
      </c>
      <c r="C183" s="7"/>
      <c r="D183" s="7"/>
      <c r="E183" s="7">
        <v>5258.6</v>
      </c>
      <c r="F183" s="7"/>
      <c r="G183" s="7">
        <v>18894</v>
      </c>
    </row>
    <row r="184" spans="1:7" ht="12.75">
      <c r="A184" s="6" t="s">
        <v>267</v>
      </c>
      <c r="B184" s="7"/>
      <c r="C184" s="7">
        <v>8269.6</v>
      </c>
      <c r="D184" s="7">
        <v>304.3</v>
      </c>
      <c r="E184" s="7"/>
      <c r="F184" s="7"/>
      <c r="G184" s="7">
        <v>8573.9</v>
      </c>
    </row>
    <row r="185" spans="1:7" ht="12.75">
      <c r="A185" s="6" t="s">
        <v>268</v>
      </c>
      <c r="B185" s="163"/>
      <c r="C185" s="163"/>
      <c r="D185" s="163"/>
      <c r="E185" s="163"/>
      <c r="F185" s="163"/>
      <c r="G185" s="163"/>
    </row>
    <row r="186" spans="1:7" ht="12.75">
      <c r="A186" s="6" t="s">
        <v>269</v>
      </c>
      <c r="B186" s="7">
        <v>5397.4</v>
      </c>
      <c r="C186" s="7"/>
      <c r="D186" s="7">
        <v>827.6</v>
      </c>
      <c r="E186" s="7">
        <v>4376.9</v>
      </c>
      <c r="F186" s="7">
        <v>69.2</v>
      </c>
      <c r="G186" s="7">
        <v>10671.1</v>
      </c>
    </row>
    <row r="187" spans="1:7" ht="12.75">
      <c r="A187" s="6" t="s">
        <v>270</v>
      </c>
      <c r="B187" s="7"/>
      <c r="C187" s="7"/>
      <c r="D187" s="7">
        <v>12448.2</v>
      </c>
      <c r="E187" s="7"/>
      <c r="F187" s="7"/>
      <c r="G187" s="7">
        <v>12448.2</v>
      </c>
    </row>
    <row r="188" spans="1:7" ht="12.75">
      <c r="A188" s="6" t="s">
        <v>271</v>
      </c>
      <c r="B188" s="7">
        <v>605.9</v>
      </c>
      <c r="C188" s="7"/>
      <c r="D188" s="7">
        <v>8664.4</v>
      </c>
      <c r="E188" s="7">
        <v>234.4</v>
      </c>
      <c r="F188" s="7">
        <v>149.4</v>
      </c>
      <c r="G188" s="7">
        <v>9654.1</v>
      </c>
    </row>
    <row r="189" spans="1:7" ht="12.75">
      <c r="A189" s="6" t="s">
        <v>272</v>
      </c>
      <c r="B189" s="7"/>
      <c r="C189" s="7"/>
      <c r="D189" s="7"/>
      <c r="E189" s="7"/>
      <c r="F189" s="7"/>
      <c r="G189" s="7"/>
    </row>
    <row r="190" spans="1:7" ht="12.75">
      <c r="A190" s="6" t="s">
        <v>273</v>
      </c>
      <c r="B190" s="7">
        <v>133.5</v>
      </c>
      <c r="C190" s="7"/>
      <c r="D190" s="7">
        <v>5088.2</v>
      </c>
      <c r="E190" s="7">
        <v>280.6</v>
      </c>
      <c r="F190" s="7">
        <v>176</v>
      </c>
      <c r="G190" s="7">
        <v>5678.3</v>
      </c>
    </row>
    <row r="191" spans="1:7" ht="12.75">
      <c r="A191" s="6" t="s">
        <v>274</v>
      </c>
      <c r="B191" s="163"/>
      <c r="C191" s="163"/>
      <c r="D191" s="163"/>
      <c r="E191" s="7"/>
      <c r="F191" s="163"/>
      <c r="G191" s="163"/>
    </row>
    <row r="192" spans="1:7" ht="12.75">
      <c r="A192" s="6" t="s">
        <v>275</v>
      </c>
      <c r="B192" s="7">
        <v>1084.4</v>
      </c>
      <c r="C192" s="7"/>
      <c r="D192" s="7">
        <v>1081.7</v>
      </c>
      <c r="E192" s="7">
        <v>1606.9</v>
      </c>
      <c r="F192" s="7">
        <v>1205.6</v>
      </c>
      <c r="G192" s="7">
        <v>4978.6</v>
      </c>
    </row>
    <row r="193" spans="1:7" ht="12.75">
      <c r="A193" s="41" t="s">
        <v>276</v>
      </c>
      <c r="B193" s="7"/>
      <c r="C193" s="7"/>
      <c r="D193" s="7"/>
      <c r="E193" s="7"/>
      <c r="F193" s="7"/>
      <c r="G193" s="163"/>
    </row>
    <row r="194" spans="1:7" ht="13.5" thickBot="1">
      <c r="A194" s="13" t="s">
        <v>277</v>
      </c>
      <c r="B194" s="10"/>
      <c r="C194" s="10"/>
      <c r="D194" s="10"/>
      <c r="E194" s="10"/>
      <c r="F194" s="10"/>
      <c r="G194" s="10">
        <v>-7271.2</v>
      </c>
    </row>
    <row r="196" ht="12.75">
      <c r="A196" s="241" t="s">
        <v>119</v>
      </c>
    </row>
  </sheetData>
  <printOptions/>
  <pageMargins left="0.75" right="0.75" top="1" bottom="1" header="0.5" footer="0.5"/>
  <pageSetup horizontalDpi="600" verticalDpi="600" orientation="portrait" paperSize="9" scale="89" r:id="rId1"/>
  <headerFooter alignWithMargins="0">
    <oddFooter>&amp;C43</oddFooter>
  </headerFooter>
  <rowBreaks count="2" manualBreakCount="2">
    <brk id="65" max="11" man="1"/>
    <brk id="131" max="11" man="1"/>
  </rowBreaks>
  <colBreaks count="1" manualBreakCount="1">
    <brk id="7" max="21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showGridLines="0" zoomScale="145" zoomScaleNormal="145" workbookViewId="0" topLeftCell="S46">
      <selection activeCell="Y39" sqref="Y39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 hidden="1">
      <c r="A1" s="253" t="s">
        <v>279</v>
      </c>
    </row>
    <row r="2" ht="18.75" customHeight="1" hidden="1">
      <c r="A2" s="253" t="s">
        <v>280</v>
      </c>
    </row>
    <row r="3" ht="18.75" customHeight="1">
      <c r="A3" s="253" t="s">
        <v>281</v>
      </c>
    </row>
    <row r="4" spans="1:26" ht="18.75" customHeight="1" thickBot="1">
      <c r="A4" s="254" t="s">
        <v>905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8" customHeight="1">
      <c r="A5" s="255"/>
      <c r="B5" s="482"/>
      <c r="C5" s="483">
        <v>2006</v>
      </c>
      <c r="D5" s="296"/>
      <c r="E5" s="296"/>
      <c r="F5" s="296"/>
      <c r="G5" s="482"/>
      <c r="H5" s="483">
        <v>2007</v>
      </c>
      <c r="I5" s="296"/>
      <c r="J5" s="296"/>
      <c r="K5" s="296"/>
      <c r="L5" s="482"/>
      <c r="M5" s="483">
        <v>2008</v>
      </c>
      <c r="N5" s="296"/>
      <c r="O5" s="296"/>
      <c r="P5" s="296"/>
      <c r="Q5" s="482"/>
      <c r="R5" s="483">
        <v>2009</v>
      </c>
      <c r="S5" s="296"/>
      <c r="T5" s="296"/>
      <c r="U5" s="296"/>
      <c r="V5" s="482"/>
      <c r="W5" s="483">
        <v>2010</v>
      </c>
      <c r="X5" s="296"/>
      <c r="Y5" s="296"/>
      <c r="Z5" s="296"/>
    </row>
    <row r="6" spans="1:26" ht="18" customHeight="1" thickBot="1">
      <c r="A6" s="258"/>
      <c r="B6" s="259">
        <v>2006</v>
      </c>
      <c r="C6" s="259" t="s">
        <v>295</v>
      </c>
      <c r="D6" s="259" t="s">
        <v>296</v>
      </c>
      <c r="E6" s="259" t="s">
        <v>297</v>
      </c>
      <c r="F6" s="259" t="s">
        <v>298</v>
      </c>
      <c r="G6" s="259">
        <v>2007</v>
      </c>
      <c r="H6" s="259" t="s">
        <v>295</v>
      </c>
      <c r="I6" s="259" t="s">
        <v>296</v>
      </c>
      <c r="J6" s="259" t="s">
        <v>297</v>
      </c>
      <c r="K6" s="259" t="s">
        <v>298</v>
      </c>
      <c r="L6" s="259">
        <v>2008</v>
      </c>
      <c r="M6" s="259" t="s">
        <v>295</v>
      </c>
      <c r="N6" s="259" t="s">
        <v>296</v>
      </c>
      <c r="O6" s="259" t="s">
        <v>297</v>
      </c>
      <c r="P6" s="259" t="s">
        <v>298</v>
      </c>
      <c r="Q6" s="259">
        <v>2009</v>
      </c>
      <c r="R6" s="259" t="s">
        <v>295</v>
      </c>
      <c r="S6" s="259" t="s">
        <v>296</v>
      </c>
      <c r="T6" s="259" t="s">
        <v>297</v>
      </c>
      <c r="U6" s="259" t="s">
        <v>298</v>
      </c>
      <c r="V6" s="259">
        <v>2010</v>
      </c>
      <c r="W6" s="259" t="s">
        <v>295</v>
      </c>
      <c r="X6" s="259" t="s">
        <v>296</v>
      </c>
      <c r="Y6" s="259" t="s">
        <v>297</v>
      </c>
      <c r="Z6" s="259" t="s">
        <v>298</v>
      </c>
    </row>
    <row r="7" spans="1:26" ht="12.75">
      <c r="A7" s="260"/>
      <c r="B7" s="484"/>
      <c r="C7" s="484"/>
      <c r="D7" s="484"/>
      <c r="E7" s="299"/>
      <c r="F7" s="299"/>
      <c r="G7" s="484"/>
      <c r="H7" s="484"/>
      <c r="I7" s="484"/>
      <c r="J7" s="299"/>
      <c r="K7" s="299"/>
      <c r="L7" s="484"/>
      <c r="M7" s="484"/>
      <c r="N7" s="484"/>
      <c r="O7" s="299"/>
      <c r="P7" s="299"/>
      <c r="Q7" s="484"/>
      <c r="R7" s="484"/>
      <c r="S7" s="484"/>
      <c r="T7" s="299"/>
      <c r="U7" s="299"/>
      <c r="V7" s="484"/>
      <c r="W7" s="484"/>
      <c r="X7" s="484"/>
      <c r="Y7" s="299"/>
      <c r="Z7" s="299"/>
    </row>
    <row r="8" spans="1:26" ht="12.75">
      <c r="A8" s="261" t="s">
        <v>874</v>
      </c>
      <c r="B8" s="86">
        <v>230238.7</v>
      </c>
      <c r="C8" s="86">
        <v>39711.4</v>
      </c>
      <c r="D8" s="86">
        <v>48274.9</v>
      </c>
      <c r="E8" s="86">
        <v>77785.2</v>
      </c>
      <c r="F8" s="86">
        <v>64467.2</v>
      </c>
      <c r="G8" s="86">
        <v>289261.8</v>
      </c>
      <c r="H8" s="86">
        <v>45171.1</v>
      </c>
      <c r="I8" s="86">
        <v>59549.2</v>
      </c>
      <c r="J8" s="86">
        <v>99225.9</v>
      </c>
      <c r="K8" s="86">
        <v>85315.6</v>
      </c>
      <c r="L8" s="86">
        <v>392983.6</v>
      </c>
      <c r="M8" s="86">
        <v>59420.8</v>
      </c>
      <c r="N8" s="86">
        <v>80046.8</v>
      </c>
      <c r="O8" s="86">
        <v>136487.4</v>
      </c>
      <c r="P8" s="86">
        <v>117028.6</v>
      </c>
      <c r="Q8" s="86">
        <v>428993.1</v>
      </c>
      <c r="R8" s="86">
        <v>66582.5</v>
      </c>
      <c r="S8" s="86">
        <v>89215.9</v>
      </c>
      <c r="T8" s="86">
        <v>139275</v>
      </c>
      <c r="U8" s="86">
        <v>133919.7</v>
      </c>
      <c r="V8" s="86">
        <v>472372.5</v>
      </c>
      <c r="W8" s="86">
        <v>88811.6</v>
      </c>
      <c r="X8" s="86">
        <v>94174</v>
      </c>
      <c r="Y8" s="86">
        <v>137713</v>
      </c>
      <c r="Z8" s="86">
        <v>151673.9</v>
      </c>
    </row>
    <row r="9" spans="1:26" ht="12.75">
      <c r="A9" s="263"/>
      <c r="B9" s="50"/>
      <c r="C9" s="485"/>
      <c r="D9" s="485"/>
      <c r="E9" s="485"/>
      <c r="F9" s="485"/>
      <c r="G9" s="50"/>
      <c r="H9" s="485"/>
      <c r="I9" s="485"/>
      <c r="J9" s="485"/>
      <c r="K9" s="485"/>
      <c r="L9" s="50"/>
      <c r="M9" s="485"/>
      <c r="N9" s="485"/>
      <c r="O9" s="485"/>
      <c r="P9" s="485"/>
      <c r="Q9" s="50"/>
      <c r="R9" s="485"/>
      <c r="S9" s="485"/>
      <c r="T9" s="485"/>
      <c r="U9" s="485"/>
      <c r="V9" s="50"/>
      <c r="W9" s="485"/>
      <c r="X9" s="485"/>
      <c r="Y9" s="485"/>
      <c r="Z9" s="485"/>
    </row>
    <row r="10" spans="1:26" ht="12.75">
      <c r="A10" s="6" t="s">
        <v>148</v>
      </c>
      <c r="B10" s="50">
        <v>72277.3</v>
      </c>
      <c r="C10" s="50">
        <v>6449.6</v>
      </c>
      <c r="D10" s="50">
        <v>10473.3</v>
      </c>
      <c r="E10" s="50">
        <v>38196</v>
      </c>
      <c r="F10" s="50">
        <v>17158.4</v>
      </c>
      <c r="G10" s="50">
        <v>89886.1</v>
      </c>
      <c r="H10" s="50">
        <v>7808.4</v>
      </c>
      <c r="I10" s="50">
        <v>13449.2</v>
      </c>
      <c r="J10" s="50">
        <v>47863.5</v>
      </c>
      <c r="K10" s="50">
        <v>20765</v>
      </c>
      <c r="L10" s="50">
        <v>112099.6</v>
      </c>
      <c r="M10" s="50">
        <v>9624.9</v>
      </c>
      <c r="N10" s="50">
        <v>16109.3</v>
      </c>
      <c r="O10" s="50">
        <v>61592.8</v>
      </c>
      <c r="P10" s="50">
        <v>24772.6</v>
      </c>
      <c r="Q10" s="50">
        <v>111283.9</v>
      </c>
      <c r="R10" s="50">
        <v>11067.9</v>
      </c>
      <c r="S10" s="50">
        <v>17841.5</v>
      </c>
      <c r="T10" s="50">
        <v>54999.7</v>
      </c>
      <c r="U10" s="50">
        <v>27374.8</v>
      </c>
      <c r="V10" s="6">
        <v>115068.3</v>
      </c>
      <c r="W10" s="50">
        <v>11694.4</v>
      </c>
      <c r="X10" s="50">
        <v>17504.6</v>
      </c>
      <c r="Y10" s="50">
        <v>53646.7</v>
      </c>
      <c r="Z10" s="50">
        <v>32222.6</v>
      </c>
    </row>
    <row r="11" spans="1:26" ht="12.75">
      <c r="A11" s="6" t="s">
        <v>149</v>
      </c>
      <c r="B11" s="50">
        <v>7.9</v>
      </c>
      <c r="C11" s="50">
        <v>0.7</v>
      </c>
      <c r="D11" s="50">
        <v>1.7</v>
      </c>
      <c r="E11" s="50">
        <v>2.5</v>
      </c>
      <c r="F11" s="50">
        <v>3</v>
      </c>
      <c r="G11" s="50">
        <v>5.2</v>
      </c>
      <c r="H11" s="50">
        <v>0.6</v>
      </c>
      <c r="I11" s="50">
        <v>1.3</v>
      </c>
      <c r="J11" s="50">
        <v>1.3</v>
      </c>
      <c r="K11" s="50">
        <v>2</v>
      </c>
      <c r="L11" s="50">
        <v>23.2</v>
      </c>
      <c r="M11" s="50">
        <v>3.6</v>
      </c>
      <c r="N11" s="50">
        <v>5.2</v>
      </c>
      <c r="O11" s="50">
        <v>7.1</v>
      </c>
      <c r="P11" s="50">
        <v>7.3</v>
      </c>
      <c r="Q11" s="50">
        <v>13.3</v>
      </c>
      <c r="R11" s="50">
        <v>1.5</v>
      </c>
      <c r="S11" s="50">
        <v>3.1</v>
      </c>
      <c r="T11" s="50">
        <v>3.3</v>
      </c>
      <c r="U11" s="50">
        <v>5.4</v>
      </c>
      <c r="V11" s="6">
        <v>43.6</v>
      </c>
      <c r="W11" s="50">
        <v>7.5</v>
      </c>
      <c r="X11" s="50">
        <v>10.6</v>
      </c>
      <c r="Y11" s="50">
        <v>11.9</v>
      </c>
      <c r="Z11" s="50">
        <v>13.6</v>
      </c>
    </row>
    <row r="12" spans="1:26" ht="12.75">
      <c r="A12" s="6" t="s">
        <v>150</v>
      </c>
      <c r="B12" s="50">
        <v>1143.4</v>
      </c>
      <c r="C12" s="50">
        <v>205.8</v>
      </c>
      <c r="D12" s="50">
        <v>254.6</v>
      </c>
      <c r="E12" s="50">
        <v>314</v>
      </c>
      <c r="F12" s="50">
        <v>369</v>
      </c>
      <c r="G12" s="50">
        <v>1491.7</v>
      </c>
      <c r="H12" s="50">
        <v>267.1</v>
      </c>
      <c r="I12" s="50">
        <v>323.7</v>
      </c>
      <c r="J12" s="50">
        <v>447.7</v>
      </c>
      <c r="K12" s="50">
        <v>453.2</v>
      </c>
      <c r="L12" s="50">
        <v>1915.3</v>
      </c>
      <c r="M12" s="50">
        <v>280.3</v>
      </c>
      <c r="N12" s="50">
        <v>406.2</v>
      </c>
      <c r="O12" s="50">
        <v>611.5</v>
      </c>
      <c r="P12" s="50">
        <v>617.3</v>
      </c>
      <c r="Q12" s="50">
        <v>1931.9</v>
      </c>
      <c r="R12" s="50">
        <v>333.8</v>
      </c>
      <c r="S12" s="50">
        <v>429.3</v>
      </c>
      <c r="T12" s="50">
        <v>583.7</v>
      </c>
      <c r="U12" s="50">
        <v>585.1</v>
      </c>
      <c r="V12" s="6">
        <v>2401.9</v>
      </c>
      <c r="W12" s="50">
        <v>324.8</v>
      </c>
      <c r="X12" s="50">
        <v>438.1</v>
      </c>
      <c r="Y12" s="50">
        <v>728.3</v>
      </c>
      <c r="Z12" s="50">
        <v>910.7</v>
      </c>
    </row>
    <row r="13" spans="1:26" ht="12.75">
      <c r="A13" s="6" t="s">
        <v>151</v>
      </c>
      <c r="B13" s="50">
        <v>48159.8</v>
      </c>
      <c r="C13" s="50">
        <v>11931.8</v>
      </c>
      <c r="D13" s="50">
        <v>12982.1</v>
      </c>
      <c r="E13" s="50">
        <v>11366.7</v>
      </c>
      <c r="F13" s="50">
        <v>11879.2</v>
      </c>
      <c r="G13" s="50">
        <v>57539.2</v>
      </c>
      <c r="H13" s="50">
        <v>11531.5</v>
      </c>
      <c r="I13" s="50">
        <v>13809.8</v>
      </c>
      <c r="J13" s="50">
        <v>14009.8</v>
      </c>
      <c r="K13" s="50">
        <v>18188.1</v>
      </c>
      <c r="L13" s="50">
        <v>88428.7</v>
      </c>
      <c r="M13" s="50">
        <v>16125.3</v>
      </c>
      <c r="N13" s="50">
        <v>20310.2</v>
      </c>
      <c r="O13" s="50">
        <v>22077.7</v>
      </c>
      <c r="P13" s="50">
        <v>29915.5</v>
      </c>
      <c r="Q13" s="50">
        <v>91661.1</v>
      </c>
      <c r="R13" s="50">
        <v>13830.1</v>
      </c>
      <c r="S13" s="50">
        <v>18055.3</v>
      </c>
      <c r="T13" s="50">
        <v>23209.4</v>
      </c>
      <c r="U13" s="50">
        <v>36566.3</v>
      </c>
      <c r="V13" s="6">
        <v>115729.9</v>
      </c>
      <c r="W13" s="50">
        <v>30549.3</v>
      </c>
      <c r="X13" s="50">
        <v>22500.9</v>
      </c>
      <c r="Y13" s="50">
        <v>20907.1</v>
      </c>
      <c r="Z13" s="50">
        <v>41772.6</v>
      </c>
    </row>
    <row r="14" spans="1:22" ht="12.75">
      <c r="A14" s="6" t="s">
        <v>282</v>
      </c>
      <c r="B14" s="48"/>
      <c r="C14" s="104"/>
      <c r="D14" s="104"/>
      <c r="E14" s="104"/>
      <c r="F14" s="50"/>
      <c r="G14" s="48"/>
      <c r="H14" s="104"/>
      <c r="I14" s="104"/>
      <c r="J14" s="104"/>
      <c r="K14" s="50"/>
      <c r="L14" s="48"/>
      <c r="M14" s="104"/>
      <c r="N14" s="104"/>
      <c r="O14" s="104"/>
      <c r="P14" s="50"/>
      <c r="Q14" s="48"/>
      <c r="R14" s="104"/>
      <c r="S14" s="104"/>
      <c r="T14" s="104"/>
      <c r="U14" s="50"/>
      <c r="V14" s="6"/>
    </row>
    <row r="15" spans="1:26" ht="12.75">
      <c r="A15" s="6" t="s">
        <v>283</v>
      </c>
      <c r="B15" s="50">
        <v>8692</v>
      </c>
      <c r="C15" s="50">
        <v>3154</v>
      </c>
      <c r="D15" s="50">
        <v>1527.7</v>
      </c>
      <c r="E15" s="50">
        <v>1558.7</v>
      </c>
      <c r="F15" s="50">
        <v>2451.6</v>
      </c>
      <c r="G15" s="50">
        <v>8627</v>
      </c>
      <c r="H15" s="50">
        <v>2806.8</v>
      </c>
      <c r="I15" s="50">
        <v>1599.3</v>
      </c>
      <c r="J15" s="50">
        <v>2006.2</v>
      </c>
      <c r="K15" s="50">
        <v>2214.7</v>
      </c>
      <c r="L15" s="50">
        <v>8722.3</v>
      </c>
      <c r="M15" s="50">
        <v>2872.8</v>
      </c>
      <c r="N15" s="50">
        <v>1244.6</v>
      </c>
      <c r="O15" s="50">
        <v>2254.2</v>
      </c>
      <c r="P15" s="50">
        <v>2350.7</v>
      </c>
      <c r="Q15" s="50">
        <v>11407</v>
      </c>
      <c r="R15" s="50">
        <v>3255.5</v>
      </c>
      <c r="S15" s="50">
        <v>1715.7</v>
      </c>
      <c r="T15" s="50">
        <v>3119.8</v>
      </c>
      <c r="U15" s="50">
        <v>3316</v>
      </c>
      <c r="V15" s="6">
        <v>14492.7</v>
      </c>
      <c r="W15" s="50">
        <v>5138.5</v>
      </c>
      <c r="X15" s="50">
        <v>2154</v>
      </c>
      <c r="Y15" s="50">
        <v>3435.5</v>
      </c>
      <c r="Z15" s="50">
        <v>3764.7</v>
      </c>
    </row>
    <row r="16" spans="1:26" ht="12.75">
      <c r="A16" s="6" t="s">
        <v>154</v>
      </c>
      <c r="B16" s="50">
        <v>13335.9</v>
      </c>
      <c r="C16" s="50">
        <v>1346.9</v>
      </c>
      <c r="D16" s="50">
        <v>3046.8</v>
      </c>
      <c r="E16" s="50">
        <v>3830.8</v>
      </c>
      <c r="F16" s="50">
        <v>5111.4</v>
      </c>
      <c r="G16" s="50">
        <v>22047.2</v>
      </c>
      <c r="H16" s="50">
        <v>2313.7</v>
      </c>
      <c r="I16" s="50">
        <v>5126.8</v>
      </c>
      <c r="J16" s="50">
        <v>7181.1</v>
      </c>
      <c r="K16" s="50">
        <v>7425.6</v>
      </c>
      <c r="L16" s="50">
        <v>30833.3</v>
      </c>
      <c r="M16" s="50">
        <v>2948.3</v>
      </c>
      <c r="N16" s="50">
        <v>6812.4</v>
      </c>
      <c r="O16" s="50">
        <v>10045</v>
      </c>
      <c r="P16" s="50">
        <v>11027.6</v>
      </c>
      <c r="Q16" s="50">
        <v>40463.2</v>
      </c>
      <c r="R16" s="50">
        <v>3825.6</v>
      </c>
      <c r="S16" s="50">
        <v>9908.5</v>
      </c>
      <c r="T16" s="50">
        <v>13250.8</v>
      </c>
      <c r="U16" s="50">
        <v>13478.3</v>
      </c>
      <c r="V16" s="6">
        <v>38163.1</v>
      </c>
      <c r="W16" s="50">
        <v>4662.8</v>
      </c>
      <c r="X16" s="50">
        <v>9347.7</v>
      </c>
      <c r="Y16" s="50">
        <v>11071.6</v>
      </c>
      <c r="Z16" s="50">
        <v>13081</v>
      </c>
    </row>
    <row r="17" spans="1:22" ht="12.75">
      <c r="A17" s="6" t="s">
        <v>284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6"/>
    </row>
    <row r="18" spans="1:26" ht="12.75">
      <c r="A18" s="6" t="s">
        <v>291</v>
      </c>
      <c r="B18" s="50">
        <v>34392.1</v>
      </c>
      <c r="C18" s="50">
        <v>6557.5</v>
      </c>
      <c r="D18" s="50">
        <v>7441.3</v>
      </c>
      <c r="E18" s="50">
        <v>9199.4</v>
      </c>
      <c r="F18" s="50">
        <v>11193.9</v>
      </c>
      <c r="G18" s="50">
        <v>40378</v>
      </c>
      <c r="H18" s="50">
        <v>7339.1</v>
      </c>
      <c r="I18" s="50">
        <v>8691.4</v>
      </c>
      <c r="J18" s="50">
        <v>10665.5</v>
      </c>
      <c r="K18" s="50">
        <v>13682</v>
      </c>
      <c r="L18" s="50">
        <v>52032.8</v>
      </c>
      <c r="M18" s="50">
        <v>8999.7</v>
      </c>
      <c r="N18" s="50">
        <v>11381.5</v>
      </c>
      <c r="O18" s="50">
        <v>14168.9</v>
      </c>
      <c r="P18" s="50">
        <v>17482.7</v>
      </c>
      <c r="Q18" s="50">
        <v>56517</v>
      </c>
      <c r="R18" s="50">
        <v>10728.3</v>
      </c>
      <c r="S18" s="50">
        <v>12601.1</v>
      </c>
      <c r="T18" s="50">
        <v>15141.7</v>
      </c>
      <c r="U18" s="50">
        <v>18045.9</v>
      </c>
      <c r="V18" s="6">
        <v>57621.2</v>
      </c>
      <c r="W18" s="50">
        <v>10818.7</v>
      </c>
      <c r="X18" s="50">
        <v>11592.6</v>
      </c>
      <c r="Y18" s="50">
        <v>15554.7</v>
      </c>
      <c r="Z18" s="50">
        <v>19655.2</v>
      </c>
    </row>
    <row r="19" spans="1:26" ht="12.75">
      <c r="A19" s="6" t="s">
        <v>157</v>
      </c>
      <c r="B19" s="50">
        <v>3757.6</v>
      </c>
      <c r="C19" s="50">
        <v>644.6</v>
      </c>
      <c r="D19" s="50">
        <v>799.4</v>
      </c>
      <c r="E19" s="50">
        <v>1113.3</v>
      </c>
      <c r="F19" s="50">
        <v>1200.3</v>
      </c>
      <c r="G19" s="50">
        <v>4848.3</v>
      </c>
      <c r="H19" s="50">
        <v>869</v>
      </c>
      <c r="I19" s="50">
        <v>1013.5</v>
      </c>
      <c r="J19" s="50">
        <v>1417.9</v>
      </c>
      <c r="K19" s="50">
        <v>1547.9</v>
      </c>
      <c r="L19" s="50">
        <v>6927</v>
      </c>
      <c r="M19" s="50">
        <v>1193.8</v>
      </c>
      <c r="N19" s="50">
        <v>1478.2</v>
      </c>
      <c r="O19" s="50">
        <v>2000.1</v>
      </c>
      <c r="P19" s="50">
        <v>2254.9</v>
      </c>
      <c r="Q19" s="50">
        <v>7592.7</v>
      </c>
      <c r="R19" s="50">
        <v>1455.7</v>
      </c>
      <c r="S19" s="50">
        <v>1658.5</v>
      </c>
      <c r="T19" s="50">
        <v>2171.9</v>
      </c>
      <c r="U19" s="50">
        <v>2306.6</v>
      </c>
      <c r="V19" s="6">
        <v>7791.5</v>
      </c>
      <c r="W19" s="50">
        <v>1628.8</v>
      </c>
      <c r="X19" s="50">
        <v>1434.2</v>
      </c>
      <c r="Y19" s="50">
        <v>1947.3</v>
      </c>
      <c r="Z19" s="50">
        <v>2781.2</v>
      </c>
    </row>
    <row r="20" spans="1:26" ht="12.75">
      <c r="A20" s="6" t="s">
        <v>158</v>
      </c>
      <c r="B20" s="50">
        <v>14817.3</v>
      </c>
      <c r="C20" s="50">
        <v>3084.2</v>
      </c>
      <c r="D20" s="50">
        <v>3676.7</v>
      </c>
      <c r="E20" s="50">
        <v>3684.6</v>
      </c>
      <c r="F20" s="50">
        <v>4371.8</v>
      </c>
      <c r="G20" s="50">
        <v>21222.9</v>
      </c>
      <c r="H20" s="50">
        <v>4437.7</v>
      </c>
      <c r="I20" s="50">
        <v>5087.6</v>
      </c>
      <c r="J20" s="50">
        <v>5604.9</v>
      </c>
      <c r="K20" s="50">
        <v>6092.7</v>
      </c>
      <c r="L20" s="50">
        <v>31636.9</v>
      </c>
      <c r="M20" s="50">
        <v>6493.4</v>
      </c>
      <c r="N20" s="50">
        <v>7423.2</v>
      </c>
      <c r="O20" s="50">
        <v>8486.4</v>
      </c>
      <c r="P20" s="50">
        <v>9233.9</v>
      </c>
      <c r="Q20" s="50">
        <v>36090.7</v>
      </c>
      <c r="R20" s="50">
        <v>7785.9</v>
      </c>
      <c r="S20" s="50">
        <v>8475.7</v>
      </c>
      <c r="T20" s="50">
        <v>9724</v>
      </c>
      <c r="U20" s="50">
        <v>10105.1</v>
      </c>
      <c r="V20" s="38">
        <v>40052</v>
      </c>
      <c r="W20" s="50">
        <v>8479.5</v>
      </c>
      <c r="X20" s="50">
        <v>9296.6</v>
      </c>
      <c r="Y20" s="50">
        <v>10393.7</v>
      </c>
      <c r="Z20" s="50">
        <v>11882.2</v>
      </c>
    </row>
    <row r="21" spans="1:26" ht="12.75">
      <c r="A21" s="6" t="s">
        <v>209</v>
      </c>
      <c r="B21" s="50">
        <v>4590</v>
      </c>
      <c r="C21" s="50">
        <v>889.1</v>
      </c>
      <c r="D21" s="50">
        <v>1019.9</v>
      </c>
      <c r="E21" s="50">
        <v>1160.8</v>
      </c>
      <c r="F21" s="50">
        <v>1520.2</v>
      </c>
      <c r="G21" s="50">
        <v>6664.4</v>
      </c>
      <c r="H21" s="50">
        <v>1236.6</v>
      </c>
      <c r="I21" s="50">
        <v>1513.7</v>
      </c>
      <c r="J21" s="50">
        <v>1737.7</v>
      </c>
      <c r="K21" s="50">
        <v>2176.4</v>
      </c>
      <c r="L21" s="50">
        <v>9421.1</v>
      </c>
      <c r="M21" s="50">
        <v>1832.3</v>
      </c>
      <c r="N21" s="50">
        <v>2206.6</v>
      </c>
      <c r="O21" s="50">
        <v>2532.2</v>
      </c>
      <c r="P21" s="50">
        <v>2850</v>
      </c>
      <c r="Q21" s="50">
        <v>11150.7</v>
      </c>
      <c r="R21" s="50">
        <v>2362.8</v>
      </c>
      <c r="S21" s="50">
        <v>2596.6</v>
      </c>
      <c r="T21" s="50">
        <v>2834.5</v>
      </c>
      <c r="U21" s="50">
        <v>3356.8</v>
      </c>
      <c r="V21" s="6">
        <v>11526.7</v>
      </c>
      <c r="W21" s="50">
        <v>2645.8</v>
      </c>
      <c r="X21" s="50">
        <v>2737.9</v>
      </c>
      <c r="Y21" s="50">
        <v>3135.5</v>
      </c>
      <c r="Z21" s="50">
        <v>3007.5</v>
      </c>
    </row>
    <row r="22" spans="1:22" ht="12.75">
      <c r="A22" s="6" t="s">
        <v>292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"/>
    </row>
    <row r="23" spans="1:26" ht="12.75">
      <c r="A23" s="6" t="s">
        <v>161</v>
      </c>
      <c r="B23" s="50">
        <v>5454.9</v>
      </c>
      <c r="C23" s="50">
        <v>1082.3</v>
      </c>
      <c r="D23" s="50">
        <v>1305.9</v>
      </c>
      <c r="E23" s="50">
        <v>1477.7</v>
      </c>
      <c r="F23" s="50">
        <v>1589</v>
      </c>
      <c r="G23" s="50">
        <v>7288.2</v>
      </c>
      <c r="H23" s="50">
        <v>1485.4</v>
      </c>
      <c r="I23" s="50">
        <v>1724.4</v>
      </c>
      <c r="J23" s="50">
        <v>1873.3</v>
      </c>
      <c r="K23" s="50">
        <v>2205.1</v>
      </c>
      <c r="L23" s="50">
        <v>13215.8</v>
      </c>
      <c r="M23" s="50">
        <v>2655</v>
      </c>
      <c r="N23" s="50">
        <v>3197.2</v>
      </c>
      <c r="O23" s="50">
        <v>3588</v>
      </c>
      <c r="P23" s="50">
        <v>3775.6</v>
      </c>
      <c r="Q23" s="50">
        <v>15832.2</v>
      </c>
      <c r="R23" s="50">
        <v>3374.9</v>
      </c>
      <c r="S23" s="50">
        <v>3788.1</v>
      </c>
      <c r="T23" s="50">
        <v>4115.6</v>
      </c>
      <c r="U23" s="50">
        <v>4553.6</v>
      </c>
      <c r="V23" s="6">
        <v>17048.4</v>
      </c>
      <c r="W23" s="50">
        <v>3634</v>
      </c>
      <c r="X23" s="50">
        <v>3946.5</v>
      </c>
      <c r="Y23" s="50">
        <v>4335.4</v>
      </c>
      <c r="Z23" s="50">
        <v>5132.5</v>
      </c>
    </row>
    <row r="24" spans="1:26" ht="12.75">
      <c r="A24" s="6" t="s">
        <v>162</v>
      </c>
      <c r="B24" s="50">
        <v>9384.6</v>
      </c>
      <c r="C24" s="50">
        <v>1479</v>
      </c>
      <c r="D24" s="50">
        <v>2225.1</v>
      </c>
      <c r="E24" s="50">
        <v>2469.1</v>
      </c>
      <c r="F24" s="50">
        <v>3211.4</v>
      </c>
      <c r="G24" s="50">
        <v>10760.1</v>
      </c>
      <c r="H24" s="50">
        <v>1722.7</v>
      </c>
      <c r="I24" s="50">
        <v>2589.9</v>
      </c>
      <c r="J24" s="50">
        <v>2475.5</v>
      </c>
      <c r="K24" s="50">
        <v>3972</v>
      </c>
      <c r="L24" s="50">
        <v>15085.5</v>
      </c>
      <c r="M24" s="50">
        <v>2392.6</v>
      </c>
      <c r="N24" s="50">
        <v>3469.6</v>
      </c>
      <c r="O24" s="50">
        <v>3632.6</v>
      </c>
      <c r="P24" s="50">
        <v>5590.7</v>
      </c>
      <c r="Q24" s="50">
        <v>17955.2</v>
      </c>
      <c r="R24" s="50">
        <v>3368.4</v>
      </c>
      <c r="S24" s="50">
        <v>4596.5</v>
      </c>
      <c r="T24" s="50">
        <v>4169.2</v>
      </c>
      <c r="U24" s="50">
        <v>5821.1</v>
      </c>
      <c r="V24" s="6">
        <v>21025.2</v>
      </c>
      <c r="W24" s="50">
        <v>3319.9</v>
      </c>
      <c r="X24" s="50">
        <v>4633.9</v>
      </c>
      <c r="Y24" s="50">
        <v>5721</v>
      </c>
      <c r="Z24" s="50">
        <v>7350.4</v>
      </c>
    </row>
    <row r="25" spans="1:26" ht="12.75">
      <c r="A25" s="6" t="s">
        <v>163</v>
      </c>
      <c r="B25" s="50">
        <v>6596.4</v>
      </c>
      <c r="C25" s="50">
        <v>1240.9</v>
      </c>
      <c r="D25" s="50">
        <v>1709.5</v>
      </c>
      <c r="E25" s="50">
        <v>1443.5</v>
      </c>
      <c r="F25" s="50">
        <v>2202.5</v>
      </c>
      <c r="G25" s="50">
        <v>9137.8</v>
      </c>
      <c r="H25" s="50">
        <v>1730.4</v>
      </c>
      <c r="I25" s="50">
        <v>2607.6</v>
      </c>
      <c r="J25" s="50">
        <v>1709.7</v>
      </c>
      <c r="K25" s="50">
        <v>3090.1</v>
      </c>
      <c r="L25" s="50">
        <v>10957.4</v>
      </c>
      <c r="M25" s="50">
        <v>1791.4</v>
      </c>
      <c r="N25" s="50">
        <v>3087.8</v>
      </c>
      <c r="O25" s="50">
        <v>2532.5</v>
      </c>
      <c r="P25" s="50">
        <v>3545.7</v>
      </c>
      <c r="Q25" s="50">
        <v>12314.2</v>
      </c>
      <c r="R25" s="50">
        <v>2244.6</v>
      </c>
      <c r="S25" s="50">
        <v>3779.3</v>
      </c>
      <c r="T25" s="50">
        <v>2392.3</v>
      </c>
      <c r="U25" s="50">
        <v>3898</v>
      </c>
      <c r="V25" s="6">
        <v>13625.8</v>
      </c>
      <c r="W25" s="50">
        <v>2663.6</v>
      </c>
      <c r="X25" s="50">
        <v>4276.1</v>
      </c>
      <c r="Y25" s="50">
        <v>2404.8</v>
      </c>
      <c r="Z25" s="50">
        <v>4281.3</v>
      </c>
    </row>
    <row r="26" spans="1:22" ht="12.75">
      <c r="A26" s="6" t="s">
        <v>293</v>
      </c>
      <c r="B26" s="104"/>
      <c r="C26" s="171"/>
      <c r="D26" s="171"/>
      <c r="E26" s="171"/>
      <c r="F26" s="171"/>
      <c r="G26" s="104"/>
      <c r="H26" s="171"/>
      <c r="I26" s="171"/>
      <c r="J26" s="171"/>
      <c r="K26" s="171"/>
      <c r="L26" s="104"/>
      <c r="M26" s="171"/>
      <c r="N26" s="171"/>
      <c r="O26" s="171"/>
      <c r="P26" s="171"/>
      <c r="Q26" s="104"/>
      <c r="R26" s="171"/>
      <c r="S26" s="171"/>
      <c r="T26" s="171"/>
      <c r="U26" s="171"/>
      <c r="V26" s="6"/>
    </row>
    <row r="27" spans="1:26" ht="12.75">
      <c r="A27" s="6" t="s">
        <v>294</v>
      </c>
      <c r="B27" s="50">
        <v>4306.1</v>
      </c>
      <c r="C27" s="50">
        <v>921.5</v>
      </c>
      <c r="D27" s="50">
        <v>1003.3</v>
      </c>
      <c r="E27" s="50">
        <v>1115.3</v>
      </c>
      <c r="F27" s="50">
        <v>1266</v>
      </c>
      <c r="G27" s="50">
        <v>4736.2</v>
      </c>
      <c r="H27" s="50">
        <v>987.8</v>
      </c>
      <c r="I27" s="50">
        <v>1002.1</v>
      </c>
      <c r="J27" s="50">
        <v>1000.4</v>
      </c>
      <c r="K27" s="50">
        <v>1745.9</v>
      </c>
      <c r="L27" s="50">
        <v>5791.6</v>
      </c>
      <c r="M27" s="50">
        <v>1045.1</v>
      </c>
      <c r="N27" s="50">
        <v>1348.1</v>
      </c>
      <c r="O27" s="50">
        <v>1444.2</v>
      </c>
      <c r="P27" s="50">
        <v>1954.2</v>
      </c>
      <c r="Q27" s="50">
        <v>7334.2</v>
      </c>
      <c r="R27" s="50">
        <v>1464.1</v>
      </c>
      <c r="S27" s="50">
        <v>1926.2</v>
      </c>
      <c r="T27" s="50">
        <v>1649.8</v>
      </c>
      <c r="U27" s="50">
        <v>2294.1</v>
      </c>
      <c r="V27" s="6">
        <v>8382.8</v>
      </c>
      <c r="W27" s="50">
        <v>1454.9</v>
      </c>
      <c r="X27" s="50">
        <v>2039.7</v>
      </c>
      <c r="Y27" s="50">
        <v>2106</v>
      </c>
      <c r="Z27" s="50">
        <v>2782.2</v>
      </c>
    </row>
    <row r="28" spans="1:22" ht="12.75">
      <c r="A28" s="6" t="s">
        <v>165</v>
      </c>
      <c r="B28" s="50"/>
      <c r="C28" s="172"/>
      <c r="D28" s="172"/>
      <c r="E28" s="172"/>
      <c r="F28" s="172"/>
      <c r="G28" s="50"/>
      <c r="H28" s="172"/>
      <c r="I28" s="172"/>
      <c r="J28" s="172"/>
      <c r="K28" s="172"/>
      <c r="L28" s="50"/>
      <c r="M28" s="172"/>
      <c r="N28" s="172"/>
      <c r="O28" s="172"/>
      <c r="P28" s="172"/>
      <c r="Q28" s="50"/>
      <c r="R28" s="172"/>
      <c r="S28" s="172"/>
      <c r="T28" s="172"/>
      <c r="U28" s="172"/>
      <c r="V28" s="6"/>
    </row>
    <row r="29" spans="1:26" ht="12.75">
      <c r="A29" s="41" t="s">
        <v>275</v>
      </c>
      <c r="B29" s="103">
        <v>3323.4</v>
      </c>
      <c r="C29" s="103">
        <v>723.5</v>
      </c>
      <c r="D29" s="103">
        <v>807.6</v>
      </c>
      <c r="E29" s="103">
        <v>852.8</v>
      </c>
      <c r="F29" s="103">
        <v>939.5</v>
      </c>
      <c r="G29" s="103">
        <v>4629.5</v>
      </c>
      <c r="H29" s="103">
        <v>634.3</v>
      </c>
      <c r="I29" s="103">
        <v>1008.9</v>
      </c>
      <c r="J29" s="103">
        <v>1231.4</v>
      </c>
      <c r="K29" s="103">
        <v>1754.9</v>
      </c>
      <c r="L29" s="103">
        <v>5893.1</v>
      </c>
      <c r="M29" s="103">
        <v>1162.3</v>
      </c>
      <c r="N29" s="103">
        <v>1566.7</v>
      </c>
      <c r="O29" s="103">
        <v>1514.2</v>
      </c>
      <c r="P29" s="103">
        <v>1649.9</v>
      </c>
      <c r="Q29" s="103">
        <v>7445.8</v>
      </c>
      <c r="R29" s="103">
        <v>1483.4</v>
      </c>
      <c r="S29" s="103">
        <v>1840.5</v>
      </c>
      <c r="T29" s="103">
        <v>1909.3</v>
      </c>
      <c r="U29" s="103">
        <v>2212.6</v>
      </c>
      <c r="V29" s="6">
        <v>9399.4</v>
      </c>
      <c r="W29" s="50">
        <v>1789.1</v>
      </c>
      <c r="X29" s="50">
        <v>2260.6</v>
      </c>
      <c r="Y29" s="50">
        <v>2313.5</v>
      </c>
      <c r="Z29" s="50">
        <v>3036.2</v>
      </c>
    </row>
    <row r="30" spans="1:26" ht="13.5" thickBot="1">
      <c r="A30" s="45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</row>
    <row r="31" spans="1:16" ht="12.75">
      <c r="A31" s="22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ht="18.75" customHeight="1">
      <c r="A32" s="253" t="s">
        <v>281</v>
      </c>
    </row>
    <row r="33" spans="1:26" ht="18.75" customHeight="1" thickBot="1">
      <c r="A33" s="254" t="s">
        <v>905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8" customHeight="1">
      <c r="A34" s="255"/>
      <c r="B34" s="256"/>
      <c r="C34" s="257">
        <v>2006</v>
      </c>
      <c r="D34" s="257"/>
      <c r="E34" s="257"/>
      <c r="F34" s="257"/>
      <c r="G34" s="256"/>
      <c r="H34" s="257">
        <v>2007</v>
      </c>
      <c r="I34" s="257"/>
      <c r="J34" s="257"/>
      <c r="K34" s="257"/>
      <c r="L34" s="256"/>
      <c r="M34" s="257">
        <v>2008</v>
      </c>
      <c r="N34" s="257"/>
      <c r="O34" s="257"/>
      <c r="P34" s="257"/>
      <c r="Q34" s="256"/>
      <c r="R34" s="257">
        <v>2009</v>
      </c>
      <c r="S34" s="257"/>
      <c r="T34" s="257"/>
      <c r="U34" s="257"/>
      <c r="V34" s="256"/>
      <c r="W34" s="257">
        <v>2010</v>
      </c>
      <c r="X34" s="257"/>
      <c r="Y34" s="257"/>
      <c r="Z34" s="257"/>
    </row>
    <row r="35" spans="1:26" ht="18" customHeight="1" thickBot="1">
      <c r="A35" s="258"/>
      <c r="B35" s="259">
        <v>2006</v>
      </c>
      <c r="C35" s="259" t="s">
        <v>295</v>
      </c>
      <c r="D35" s="259" t="s">
        <v>296</v>
      </c>
      <c r="E35" s="259" t="s">
        <v>297</v>
      </c>
      <c r="F35" s="259" t="s">
        <v>298</v>
      </c>
      <c r="G35" s="259">
        <v>2007</v>
      </c>
      <c r="H35" s="259" t="s">
        <v>295</v>
      </c>
      <c r="I35" s="259" t="s">
        <v>296</v>
      </c>
      <c r="J35" s="259" t="s">
        <v>297</v>
      </c>
      <c r="K35" s="259" t="s">
        <v>298</v>
      </c>
      <c r="L35" s="259">
        <v>2008</v>
      </c>
      <c r="M35" s="259" t="s">
        <v>295</v>
      </c>
      <c r="N35" s="259" t="s">
        <v>296</v>
      </c>
      <c r="O35" s="259" t="s">
        <v>297</v>
      </c>
      <c r="P35" s="259" t="s">
        <v>298</v>
      </c>
      <c r="Q35" s="259">
        <v>2009</v>
      </c>
      <c r="R35" s="259" t="s">
        <v>295</v>
      </c>
      <c r="S35" s="259" t="s">
        <v>296</v>
      </c>
      <c r="T35" s="259" t="s">
        <v>297</v>
      </c>
      <c r="U35" s="259" t="s">
        <v>298</v>
      </c>
      <c r="V35" s="259">
        <v>2010</v>
      </c>
      <c r="W35" s="259" t="s">
        <v>295</v>
      </c>
      <c r="X35" s="259" t="s">
        <v>296</v>
      </c>
      <c r="Y35" s="259" t="s">
        <v>297</v>
      </c>
      <c r="Z35" s="259" t="s">
        <v>298</v>
      </c>
    </row>
    <row r="36" spans="1:26" ht="12.75">
      <c r="A36" s="260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6"/>
      <c r="W36" s="48"/>
      <c r="X36" s="48"/>
      <c r="Y36" s="48"/>
      <c r="Z36" s="48"/>
    </row>
    <row r="37" spans="1:26" ht="12.75">
      <c r="A37" s="261" t="s">
        <v>169</v>
      </c>
      <c r="B37" s="86">
        <v>130640.6</v>
      </c>
      <c r="C37" s="86">
        <v>22888.9</v>
      </c>
      <c r="D37" s="86">
        <v>27896.2</v>
      </c>
      <c r="E37" s="86">
        <v>43661.8</v>
      </c>
      <c r="F37" s="86">
        <v>36193.7</v>
      </c>
      <c r="G37" s="86">
        <v>166521.9</v>
      </c>
      <c r="H37" s="86">
        <v>25828.5</v>
      </c>
      <c r="I37" s="86">
        <v>34406.7</v>
      </c>
      <c r="J37" s="86">
        <v>57435.6</v>
      </c>
      <c r="K37" s="86">
        <v>48851.1</v>
      </c>
      <c r="L37" s="86">
        <v>229685</v>
      </c>
      <c r="M37" s="86">
        <v>34623.4</v>
      </c>
      <c r="N37" s="86">
        <v>46256.6</v>
      </c>
      <c r="O37" s="86">
        <v>80563.4</v>
      </c>
      <c r="P37" s="86">
        <v>68241.6</v>
      </c>
      <c r="Q37" s="86">
        <v>249923</v>
      </c>
      <c r="R37" s="86">
        <v>37247.6</v>
      </c>
      <c r="S37" s="86">
        <v>50598.2</v>
      </c>
      <c r="T37" s="86">
        <v>83590</v>
      </c>
      <c r="U37" s="86">
        <v>78487.2</v>
      </c>
      <c r="V37" s="86">
        <v>274585.6</v>
      </c>
      <c r="W37" s="86">
        <v>51556.5</v>
      </c>
      <c r="X37" s="86">
        <v>53590.2</v>
      </c>
      <c r="Y37" s="86">
        <v>81468.1</v>
      </c>
      <c r="Z37" s="86">
        <v>87970.8</v>
      </c>
    </row>
    <row r="38" spans="1:26" ht="12.75">
      <c r="A38" s="26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6" t="s">
        <v>148</v>
      </c>
      <c r="B39" s="50">
        <v>39642.3</v>
      </c>
      <c r="C39" s="50">
        <v>3545</v>
      </c>
      <c r="D39" s="50">
        <v>5795.7</v>
      </c>
      <c r="E39" s="50">
        <v>20912.2</v>
      </c>
      <c r="F39" s="50">
        <v>9389.4</v>
      </c>
      <c r="G39" s="50">
        <v>51745.5</v>
      </c>
      <c r="H39" s="50">
        <v>4493.3</v>
      </c>
      <c r="I39" s="50">
        <v>7780.1</v>
      </c>
      <c r="J39" s="50">
        <v>27532.9</v>
      </c>
      <c r="K39" s="50">
        <v>11939.2</v>
      </c>
      <c r="L39" s="50">
        <v>67953.9</v>
      </c>
      <c r="M39" s="50">
        <v>5837.1</v>
      </c>
      <c r="N39" s="50">
        <v>9680.9</v>
      </c>
      <c r="O39" s="50">
        <v>37389.9</v>
      </c>
      <c r="P39" s="50">
        <v>15046</v>
      </c>
      <c r="Q39" s="50">
        <v>73540</v>
      </c>
      <c r="R39" s="50">
        <v>7325.7</v>
      </c>
      <c r="S39" s="50">
        <v>11713</v>
      </c>
      <c r="T39" s="50">
        <v>36359.2</v>
      </c>
      <c r="U39" s="50">
        <v>18142.1</v>
      </c>
      <c r="V39" s="7">
        <v>76624.2</v>
      </c>
      <c r="W39" s="50">
        <v>7811.2</v>
      </c>
      <c r="X39" s="50">
        <v>11540.6</v>
      </c>
      <c r="Y39" s="50">
        <v>35722.4</v>
      </c>
      <c r="Z39" s="50">
        <v>21550</v>
      </c>
    </row>
    <row r="40" spans="1:26" ht="12.75">
      <c r="A40" s="6" t="s">
        <v>149</v>
      </c>
      <c r="B40" s="50">
        <v>4.7</v>
      </c>
      <c r="C40" s="50">
        <v>0.4</v>
      </c>
      <c r="D40" s="50">
        <v>1</v>
      </c>
      <c r="E40" s="50">
        <v>1.5</v>
      </c>
      <c r="F40" s="50">
        <v>1.8</v>
      </c>
      <c r="G40" s="50">
        <v>3.4</v>
      </c>
      <c r="H40" s="50">
        <v>0.4</v>
      </c>
      <c r="I40" s="50">
        <v>0.8</v>
      </c>
      <c r="J40" s="50">
        <v>0.9</v>
      </c>
      <c r="K40" s="50">
        <v>1.3</v>
      </c>
      <c r="L40" s="50">
        <v>18</v>
      </c>
      <c r="M40" s="50">
        <v>2.8</v>
      </c>
      <c r="N40" s="50">
        <v>4</v>
      </c>
      <c r="O40" s="50">
        <v>5.5</v>
      </c>
      <c r="P40" s="50">
        <v>5.7</v>
      </c>
      <c r="Q40" s="50">
        <v>6.3</v>
      </c>
      <c r="R40" s="50">
        <v>0.7</v>
      </c>
      <c r="S40" s="50">
        <v>1.5</v>
      </c>
      <c r="T40" s="50">
        <v>1.6</v>
      </c>
      <c r="U40" s="50">
        <v>2.5</v>
      </c>
      <c r="V40" s="7">
        <v>28.4</v>
      </c>
      <c r="W40" s="50">
        <v>4.9</v>
      </c>
      <c r="X40" s="50">
        <v>6.9</v>
      </c>
      <c r="Y40" s="50">
        <v>7.7</v>
      </c>
      <c r="Z40" s="50">
        <v>8.9</v>
      </c>
    </row>
    <row r="41" spans="1:26" ht="12.75">
      <c r="A41" s="6" t="s">
        <v>150</v>
      </c>
      <c r="B41" s="50">
        <v>654.7</v>
      </c>
      <c r="C41" s="50">
        <v>117.8</v>
      </c>
      <c r="D41" s="50">
        <v>145.8</v>
      </c>
      <c r="E41" s="50">
        <v>179.8</v>
      </c>
      <c r="F41" s="50">
        <v>211.3</v>
      </c>
      <c r="G41" s="50">
        <v>848</v>
      </c>
      <c r="H41" s="50">
        <v>151.8</v>
      </c>
      <c r="I41" s="50">
        <v>184.1</v>
      </c>
      <c r="J41" s="50">
        <v>254.5</v>
      </c>
      <c r="K41" s="50">
        <v>257.6</v>
      </c>
      <c r="L41" s="50">
        <v>913.6</v>
      </c>
      <c r="M41" s="50">
        <v>133.7</v>
      </c>
      <c r="N41" s="50">
        <v>193.8</v>
      </c>
      <c r="O41" s="50">
        <v>291.6</v>
      </c>
      <c r="P41" s="50">
        <v>294.5</v>
      </c>
      <c r="Q41" s="50">
        <v>859.6</v>
      </c>
      <c r="R41" s="50">
        <v>148.5</v>
      </c>
      <c r="S41" s="50">
        <v>191.1</v>
      </c>
      <c r="T41" s="50">
        <v>259.7</v>
      </c>
      <c r="U41" s="50">
        <v>260.3</v>
      </c>
      <c r="V41" s="7">
        <v>1017.1</v>
      </c>
      <c r="W41" s="50">
        <v>137.6</v>
      </c>
      <c r="X41" s="50">
        <v>185.5</v>
      </c>
      <c r="Y41" s="50">
        <v>308.4</v>
      </c>
      <c r="Z41" s="50">
        <v>385.6</v>
      </c>
    </row>
    <row r="42" spans="1:26" ht="12.75">
      <c r="A42" s="6" t="s">
        <v>151</v>
      </c>
      <c r="B42" s="50">
        <v>35650.8</v>
      </c>
      <c r="C42" s="50">
        <v>8833.1</v>
      </c>
      <c r="D42" s="50">
        <v>9610.7</v>
      </c>
      <c r="E42" s="50">
        <v>8414.7</v>
      </c>
      <c r="F42" s="50">
        <v>8792.3</v>
      </c>
      <c r="G42" s="50">
        <v>43464.3</v>
      </c>
      <c r="H42" s="50">
        <v>8710.9</v>
      </c>
      <c r="I42" s="50">
        <v>10431.9</v>
      </c>
      <c r="J42" s="50">
        <v>10583</v>
      </c>
      <c r="K42" s="50">
        <v>13738.5</v>
      </c>
      <c r="L42" s="50">
        <v>63578</v>
      </c>
      <c r="M42" s="50">
        <v>11594.1</v>
      </c>
      <c r="N42" s="50">
        <v>14603</v>
      </c>
      <c r="O42" s="50">
        <v>15873.9</v>
      </c>
      <c r="P42" s="50">
        <v>21507</v>
      </c>
      <c r="Q42" s="50">
        <v>63030.6</v>
      </c>
      <c r="R42" s="50">
        <v>9509.6</v>
      </c>
      <c r="S42" s="50">
        <v>12414.8</v>
      </c>
      <c r="T42" s="50">
        <v>15958.8</v>
      </c>
      <c r="U42" s="50">
        <v>25147.4</v>
      </c>
      <c r="V42" s="7">
        <v>78373.4</v>
      </c>
      <c r="W42" s="50">
        <v>20688</v>
      </c>
      <c r="X42" s="50">
        <v>15237.6</v>
      </c>
      <c r="Y42" s="50">
        <v>14158.3</v>
      </c>
      <c r="Z42" s="50">
        <v>28289.5</v>
      </c>
    </row>
    <row r="43" spans="1:22" ht="12.75">
      <c r="A43" s="6" t="s">
        <v>582</v>
      </c>
      <c r="B43" s="172"/>
      <c r="C43" s="50"/>
      <c r="D43" s="50"/>
      <c r="E43" s="50"/>
      <c r="F43" s="50"/>
      <c r="G43" s="172"/>
      <c r="H43" s="50"/>
      <c r="I43" s="50"/>
      <c r="J43" s="50"/>
      <c r="K43" s="50"/>
      <c r="L43" s="172"/>
      <c r="M43" s="50"/>
      <c r="N43" s="50"/>
      <c r="O43" s="50"/>
      <c r="P43" s="50"/>
      <c r="Q43" s="172"/>
      <c r="R43" s="50"/>
      <c r="S43" s="50"/>
      <c r="T43" s="50"/>
      <c r="U43" s="50"/>
      <c r="V43" s="7"/>
    </row>
    <row r="44" spans="1:26" ht="12.75">
      <c r="A44" s="6" t="s">
        <v>825</v>
      </c>
      <c r="B44" s="50">
        <v>4754.6</v>
      </c>
      <c r="C44" s="50">
        <v>1725.2</v>
      </c>
      <c r="D44" s="50">
        <v>835.7</v>
      </c>
      <c r="E44" s="50">
        <v>852.6</v>
      </c>
      <c r="F44" s="50">
        <v>1341.1</v>
      </c>
      <c r="G44" s="50">
        <v>4744.2</v>
      </c>
      <c r="H44" s="50">
        <v>1543.5</v>
      </c>
      <c r="I44" s="50">
        <v>879.4</v>
      </c>
      <c r="J44" s="50">
        <v>1103.2</v>
      </c>
      <c r="K44" s="50">
        <v>1218.1</v>
      </c>
      <c r="L44" s="50">
        <v>6050.3</v>
      </c>
      <c r="M44" s="50">
        <v>1992.9</v>
      </c>
      <c r="N44" s="50">
        <v>863.3</v>
      </c>
      <c r="O44" s="50">
        <v>1563.8</v>
      </c>
      <c r="P44" s="50">
        <v>1630.3</v>
      </c>
      <c r="Q44" s="50">
        <v>7037.9</v>
      </c>
      <c r="R44" s="50">
        <v>2008.6</v>
      </c>
      <c r="S44" s="50">
        <v>1058.6</v>
      </c>
      <c r="T44" s="50">
        <v>1924.9</v>
      </c>
      <c r="U44" s="50">
        <v>2045.8</v>
      </c>
      <c r="V44" s="7">
        <v>7644.2</v>
      </c>
      <c r="W44" s="50">
        <v>2710.6</v>
      </c>
      <c r="X44" s="50">
        <v>1136.2</v>
      </c>
      <c r="Y44" s="50">
        <v>1812.2</v>
      </c>
      <c r="Z44" s="50">
        <v>1985.2</v>
      </c>
    </row>
    <row r="45" spans="1:26" ht="12.75">
      <c r="A45" s="6" t="s">
        <v>154</v>
      </c>
      <c r="B45" s="50">
        <v>10294</v>
      </c>
      <c r="C45" s="50">
        <v>1039.7</v>
      </c>
      <c r="D45" s="50">
        <v>2351.8</v>
      </c>
      <c r="E45" s="50">
        <v>2957</v>
      </c>
      <c r="F45" s="50">
        <v>3945.5</v>
      </c>
      <c r="G45" s="50">
        <v>16976.8</v>
      </c>
      <c r="H45" s="50">
        <v>1781.5</v>
      </c>
      <c r="I45" s="50">
        <v>3947.7</v>
      </c>
      <c r="J45" s="50">
        <v>5529.4</v>
      </c>
      <c r="K45" s="50">
        <v>5718.2</v>
      </c>
      <c r="L45" s="50">
        <v>20953</v>
      </c>
      <c r="M45" s="50">
        <v>2003.7</v>
      </c>
      <c r="N45" s="50">
        <v>4629.7</v>
      </c>
      <c r="O45" s="50">
        <v>6826.6</v>
      </c>
      <c r="P45" s="50">
        <v>7493</v>
      </c>
      <c r="Q45" s="50">
        <v>26974.6</v>
      </c>
      <c r="R45" s="50">
        <v>2550.3</v>
      </c>
      <c r="S45" s="50">
        <v>6605.5</v>
      </c>
      <c r="T45" s="50">
        <v>8833.6</v>
      </c>
      <c r="U45" s="50">
        <v>8985.2</v>
      </c>
      <c r="V45" s="7">
        <v>25994</v>
      </c>
      <c r="W45" s="50">
        <v>3176</v>
      </c>
      <c r="X45" s="50">
        <v>6367</v>
      </c>
      <c r="Y45" s="50">
        <v>7541.1</v>
      </c>
      <c r="Z45" s="50">
        <v>8909.9</v>
      </c>
    </row>
    <row r="46" spans="1:22" ht="12.75">
      <c r="A46" s="6" t="s">
        <v>284</v>
      </c>
      <c r="B46" s="172"/>
      <c r="C46" s="50"/>
      <c r="D46" s="50"/>
      <c r="E46" s="50"/>
      <c r="F46" s="50"/>
      <c r="G46" s="172"/>
      <c r="H46" s="50"/>
      <c r="I46" s="50"/>
      <c r="J46" s="50"/>
      <c r="K46" s="50"/>
      <c r="L46" s="172"/>
      <c r="M46" s="50"/>
      <c r="N46" s="50"/>
      <c r="O46" s="50"/>
      <c r="P46" s="50"/>
      <c r="Q46" s="172"/>
      <c r="R46" s="50"/>
      <c r="S46" s="50"/>
      <c r="T46" s="50"/>
      <c r="U46" s="50"/>
      <c r="V46" s="7"/>
    </row>
    <row r="47" spans="1:26" ht="12.75">
      <c r="A47" s="6" t="s">
        <v>291</v>
      </c>
      <c r="B47" s="50">
        <f>SUM(C47:F47)</f>
        <v>13508.2</v>
      </c>
      <c r="C47" s="50">
        <v>2576.4</v>
      </c>
      <c r="D47" s="50">
        <v>2931.5</v>
      </c>
      <c r="E47" s="50">
        <v>3611.3</v>
      </c>
      <c r="F47" s="50">
        <v>4389</v>
      </c>
      <c r="G47" s="50">
        <v>14932.8</v>
      </c>
      <c r="H47" s="50">
        <v>2711.9</v>
      </c>
      <c r="I47" s="50">
        <v>3215.3</v>
      </c>
      <c r="J47" s="50">
        <v>3936.6</v>
      </c>
      <c r="K47" s="50">
        <v>5069</v>
      </c>
      <c r="L47" s="50">
        <v>21320.2</v>
      </c>
      <c r="M47" s="50">
        <v>3684.9</v>
      </c>
      <c r="N47" s="50">
        <v>4668.6</v>
      </c>
      <c r="O47" s="50">
        <v>5794.5</v>
      </c>
      <c r="P47" s="50">
        <v>7172.2</v>
      </c>
      <c r="Q47" s="50">
        <v>22651.6</v>
      </c>
      <c r="R47" s="50">
        <v>4280.7</v>
      </c>
      <c r="S47" s="50">
        <v>5032.3</v>
      </c>
      <c r="T47" s="50">
        <v>6045.4</v>
      </c>
      <c r="U47" s="50">
        <v>7293.2</v>
      </c>
      <c r="V47" s="7">
        <v>22441.5</v>
      </c>
      <c r="W47" s="50">
        <v>4243.9</v>
      </c>
      <c r="X47" s="50">
        <v>4514.7</v>
      </c>
      <c r="Y47" s="50">
        <v>6038.9</v>
      </c>
      <c r="Z47" s="50">
        <v>7644</v>
      </c>
    </row>
    <row r="48" spans="1:26" ht="12.75">
      <c r="A48" s="6" t="s">
        <v>157</v>
      </c>
      <c r="B48" s="50">
        <f>SUM(C48:F48)</f>
        <v>2208.6000000000004</v>
      </c>
      <c r="C48" s="50">
        <v>384.2</v>
      </c>
      <c r="D48" s="50">
        <v>465.2</v>
      </c>
      <c r="E48" s="50">
        <v>653.5</v>
      </c>
      <c r="F48" s="50">
        <v>705.7</v>
      </c>
      <c r="G48" s="50">
        <v>3140.4</v>
      </c>
      <c r="H48" s="50">
        <v>565</v>
      </c>
      <c r="I48" s="50">
        <v>655.3</v>
      </c>
      <c r="J48" s="50">
        <v>917.8</v>
      </c>
      <c r="K48" s="50">
        <v>1002.3</v>
      </c>
      <c r="L48" s="50">
        <v>4473.8</v>
      </c>
      <c r="M48" s="50">
        <v>776.1</v>
      </c>
      <c r="N48" s="50">
        <v>951.9</v>
      </c>
      <c r="O48" s="50">
        <v>1290</v>
      </c>
      <c r="P48" s="50">
        <v>1455.8</v>
      </c>
      <c r="Q48" s="50">
        <v>4940.5</v>
      </c>
      <c r="R48" s="50">
        <v>957.1</v>
      </c>
      <c r="S48" s="50">
        <v>1074.5</v>
      </c>
      <c r="T48" s="50">
        <v>1408.8</v>
      </c>
      <c r="U48" s="50">
        <v>1500.1</v>
      </c>
      <c r="V48" s="7">
        <v>5029.5</v>
      </c>
      <c r="W48" s="50">
        <v>1044.1</v>
      </c>
      <c r="X48" s="50">
        <v>926.9</v>
      </c>
      <c r="Y48" s="50">
        <v>1258</v>
      </c>
      <c r="Z48" s="50">
        <v>1800.5</v>
      </c>
    </row>
    <row r="49" spans="1:26" ht="12.75">
      <c r="A49" s="6" t="s">
        <v>158</v>
      </c>
      <c r="B49" s="50">
        <f>SUM(C49:F49)</f>
        <v>7930.099999999999</v>
      </c>
      <c r="C49" s="50">
        <v>1643.4</v>
      </c>
      <c r="D49" s="50">
        <v>1974</v>
      </c>
      <c r="E49" s="50">
        <v>2003</v>
      </c>
      <c r="F49" s="50">
        <v>2309.7</v>
      </c>
      <c r="G49" s="50">
        <v>10661.8</v>
      </c>
      <c r="H49" s="50">
        <v>2246.1</v>
      </c>
      <c r="I49" s="50">
        <v>2576.2</v>
      </c>
      <c r="J49" s="50">
        <v>2783.7</v>
      </c>
      <c r="K49" s="50">
        <v>3055.8</v>
      </c>
      <c r="L49" s="50">
        <v>16811.8</v>
      </c>
      <c r="M49" s="50">
        <v>3478.8</v>
      </c>
      <c r="N49" s="50">
        <v>3934</v>
      </c>
      <c r="O49" s="50">
        <v>4491.3</v>
      </c>
      <c r="P49" s="50">
        <v>4907.7</v>
      </c>
      <c r="Q49" s="50">
        <v>18419.9</v>
      </c>
      <c r="R49" s="50">
        <v>3972.4</v>
      </c>
      <c r="S49" s="50">
        <v>4326.7</v>
      </c>
      <c r="T49" s="50">
        <v>4959.8</v>
      </c>
      <c r="U49" s="50">
        <v>5161</v>
      </c>
      <c r="V49" s="7">
        <v>21158</v>
      </c>
      <c r="W49" s="50">
        <v>4479.6</v>
      </c>
      <c r="X49" s="50">
        <v>4910.9</v>
      </c>
      <c r="Y49" s="50">
        <v>5490.6</v>
      </c>
      <c r="Z49" s="50">
        <v>6276.9</v>
      </c>
    </row>
    <row r="50" spans="1:26" ht="12.75">
      <c r="A50" s="6" t="s">
        <v>209</v>
      </c>
      <c r="B50" s="50">
        <f>SUM(C50:F50)</f>
        <v>1603.6000000000001</v>
      </c>
      <c r="C50" s="50">
        <v>310.6</v>
      </c>
      <c r="D50" s="50">
        <v>356.3</v>
      </c>
      <c r="E50" s="50">
        <v>405.5</v>
      </c>
      <c r="F50" s="50">
        <v>531.2</v>
      </c>
      <c r="G50" s="50">
        <v>1863.4</v>
      </c>
      <c r="H50" s="50">
        <v>345.5</v>
      </c>
      <c r="I50" s="50">
        <v>423.3</v>
      </c>
      <c r="J50" s="50">
        <v>486.5</v>
      </c>
      <c r="K50" s="50">
        <v>608.1</v>
      </c>
      <c r="L50" s="50">
        <v>2482.1</v>
      </c>
      <c r="M50" s="50">
        <v>482.8</v>
      </c>
      <c r="N50" s="50">
        <v>581.4</v>
      </c>
      <c r="O50" s="50">
        <v>667.3</v>
      </c>
      <c r="P50" s="96">
        <v>750.6</v>
      </c>
      <c r="Q50" s="50">
        <v>3127.3</v>
      </c>
      <c r="R50" s="50">
        <v>511.5</v>
      </c>
      <c r="S50" s="50">
        <v>654.6</v>
      </c>
      <c r="T50" s="50">
        <v>731.9</v>
      </c>
      <c r="U50" s="50">
        <v>1229.3</v>
      </c>
      <c r="V50" s="7">
        <v>2952.8</v>
      </c>
      <c r="W50" s="50">
        <v>674.2</v>
      </c>
      <c r="X50" s="50">
        <v>693.6</v>
      </c>
      <c r="Y50" s="50">
        <v>821.8</v>
      </c>
      <c r="Z50" s="50">
        <v>763.2</v>
      </c>
    </row>
    <row r="51" spans="1:22" ht="12.75">
      <c r="A51" s="6" t="s">
        <v>160</v>
      </c>
      <c r="B51" s="172"/>
      <c r="C51" s="50"/>
      <c r="D51" s="50"/>
      <c r="E51" s="50"/>
      <c r="F51" s="50"/>
      <c r="G51" s="172"/>
      <c r="H51" s="50"/>
      <c r="I51" s="50"/>
      <c r="J51" s="50"/>
      <c r="K51" s="50"/>
      <c r="L51" s="172"/>
      <c r="M51" s="50"/>
      <c r="N51" s="50"/>
      <c r="O51" s="50"/>
      <c r="P51" s="50"/>
      <c r="Q51" s="172"/>
      <c r="R51" s="50"/>
      <c r="S51" s="50"/>
      <c r="T51" s="50"/>
      <c r="U51" s="50"/>
      <c r="V51" s="7"/>
    </row>
    <row r="52" spans="1:26" ht="12.75">
      <c r="A52" s="6" t="s">
        <v>239</v>
      </c>
      <c r="B52" s="50">
        <v>2133.2</v>
      </c>
      <c r="C52" s="50">
        <v>423.3</v>
      </c>
      <c r="D52" s="50">
        <v>510.7</v>
      </c>
      <c r="E52" s="50">
        <v>578</v>
      </c>
      <c r="F52" s="50">
        <v>621.2</v>
      </c>
      <c r="G52" s="50">
        <v>2962.7</v>
      </c>
      <c r="H52" s="50">
        <v>603</v>
      </c>
      <c r="I52" s="50">
        <v>699.9</v>
      </c>
      <c r="J52" s="50">
        <v>762.4</v>
      </c>
      <c r="K52" s="50">
        <v>897.4</v>
      </c>
      <c r="L52" s="50">
        <v>5666.1</v>
      </c>
      <c r="M52" s="50">
        <v>1135.8</v>
      </c>
      <c r="N52" s="50">
        <v>1368.7</v>
      </c>
      <c r="O52" s="50">
        <v>1539.8</v>
      </c>
      <c r="P52" s="50">
        <v>1621.8</v>
      </c>
      <c r="Q52" s="50">
        <v>6667</v>
      </c>
      <c r="R52" s="50">
        <v>1422.2</v>
      </c>
      <c r="S52" s="50">
        <v>1591.9</v>
      </c>
      <c r="T52" s="50">
        <v>1733.9</v>
      </c>
      <c r="U52" s="50">
        <v>1919</v>
      </c>
      <c r="V52" s="7">
        <v>6377.3</v>
      </c>
      <c r="W52" s="50">
        <v>1356.3</v>
      </c>
      <c r="X52" s="50">
        <v>1473.3</v>
      </c>
      <c r="Y52" s="50">
        <v>1617.6</v>
      </c>
      <c r="Z52" s="50">
        <v>1930.1</v>
      </c>
    </row>
    <row r="53" spans="1:26" ht="12.75">
      <c r="A53" s="6" t="s">
        <v>162</v>
      </c>
      <c r="B53" s="50">
        <v>4330.7</v>
      </c>
      <c r="C53" s="50">
        <v>682.6</v>
      </c>
      <c r="D53" s="50">
        <v>1026.8</v>
      </c>
      <c r="E53" s="50">
        <v>1139.5</v>
      </c>
      <c r="F53" s="50">
        <v>1481.8</v>
      </c>
      <c r="G53" s="50">
        <v>4622.5</v>
      </c>
      <c r="H53" s="50">
        <v>739.9</v>
      </c>
      <c r="I53" s="50">
        <v>1112.7</v>
      </c>
      <c r="J53" s="50">
        <v>1063.4</v>
      </c>
      <c r="K53" s="50">
        <v>1706.5</v>
      </c>
      <c r="L53" s="50">
        <v>6425.4</v>
      </c>
      <c r="M53" s="50">
        <v>1019</v>
      </c>
      <c r="N53" s="50">
        <v>1477.7</v>
      </c>
      <c r="O53" s="50">
        <v>1547.1</v>
      </c>
      <c r="P53" s="50">
        <v>2381.6</v>
      </c>
      <c r="Q53" s="50">
        <v>7197.5</v>
      </c>
      <c r="R53" s="50">
        <v>1350.4</v>
      </c>
      <c r="S53" s="50">
        <v>1842.7</v>
      </c>
      <c r="T53" s="50">
        <v>1671.5</v>
      </c>
      <c r="U53" s="50">
        <v>2332.9</v>
      </c>
      <c r="V53" s="7">
        <v>8577</v>
      </c>
      <c r="W53" s="50">
        <v>1354.2</v>
      </c>
      <c r="X53" s="50">
        <v>1890.2</v>
      </c>
      <c r="Y53" s="50">
        <v>2333.6</v>
      </c>
      <c r="Z53" s="50">
        <v>2999</v>
      </c>
    </row>
    <row r="54" spans="1:26" ht="12.75">
      <c r="A54" s="6" t="s">
        <v>163</v>
      </c>
      <c r="B54" s="50">
        <v>2034.8</v>
      </c>
      <c r="C54" s="50">
        <v>388.4</v>
      </c>
      <c r="D54" s="50">
        <v>526.3</v>
      </c>
      <c r="E54" s="50">
        <v>446.4</v>
      </c>
      <c r="F54" s="50">
        <v>673.7</v>
      </c>
      <c r="G54" s="50">
        <v>2801.7</v>
      </c>
      <c r="H54" s="50">
        <v>535.7</v>
      </c>
      <c r="I54" s="50">
        <v>797.6</v>
      </c>
      <c r="J54" s="50">
        <v>527.9</v>
      </c>
      <c r="K54" s="50">
        <v>940.5</v>
      </c>
      <c r="L54" s="50">
        <v>3068.3</v>
      </c>
      <c r="M54" s="50">
        <v>512.2</v>
      </c>
      <c r="N54" s="50">
        <v>859.3</v>
      </c>
      <c r="O54" s="50">
        <v>706</v>
      </c>
      <c r="P54" s="50">
        <v>990.8</v>
      </c>
      <c r="Q54" s="50">
        <v>3384.9</v>
      </c>
      <c r="R54" s="50">
        <v>623.4</v>
      </c>
      <c r="S54" s="50">
        <v>1031.1</v>
      </c>
      <c r="T54" s="50">
        <v>661</v>
      </c>
      <c r="U54" s="50">
        <v>1069.4</v>
      </c>
      <c r="V54" s="7">
        <v>3971.7</v>
      </c>
      <c r="W54" s="50">
        <v>786.1</v>
      </c>
      <c r="X54" s="50">
        <v>1228.8</v>
      </c>
      <c r="Y54" s="50">
        <v>712.7</v>
      </c>
      <c r="Z54" s="50">
        <v>1244.1</v>
      </c>
    </row>
    <row r="55" spans="1:22" ht="12.75">
      <c r="A55" s="6" t="s">
        <v>293</v>
      </c>
      <c r="B55" s="172"/>
      <c r="C55" s="50"/>
      <c r="D55" s="50"/>
      <c r="E55" s="50"/>
      <c r="F55" s="50"/>
      <c r="G55" s="172"/>
      <c r="H55" s="50"/>
      <c r="I55" s="50"/>
      <c r="J55" s="50"/>
      <c r="K55" s="50"/>
      <c r="L55" s="172"/>
      <c r="M55" s="50"/>
      <c r="N55" s="50"/>
      <c r="O55" s="50"/>
      <c r="P55" s="50"/>
      <c r="Q55" s="172"/>
      <c r="R55" s="50"/>
      <c r="S55" s="50"/>
      <c r="T55" s="50"/>
      <c r="U55" s="50"/>
      <c r="V55" s="7"/>
    </row>
    <row r="56" spans="1:26" ht="12.75">
      <c r="A56" s="6" t="s">
        <v>294</v>
      </c>
      <c r="B56" s="50">
        <v>1717.6</v>
      </c>
      <c r="C56" s="50">
        <v>367.6</v>
      </c>
      <c r="D56" s="50">
        <v>400.2</v>
      </c>
      <c r="E56" s="50">
        <v>444.9</v>
      </c>
      <c r="F56" s="50">
        <v>504.9</v>
      </c>
      <c r="G56" s="50">
        <v>1737.9</v>
      </c>
      <c r="H56" s="50">
        <v>366</v>
      </c>
      <c r="I56" s="50">
        <v>372.4</v>
      </c>
      <c r="J56" s="50">
        <v>372.8</v>
      </c>
      <c r="K56" s="50">
        <v>626.7</v>
      </c>
      <c r="L56" s="50">
        <v>1840.2</v>
      </c>
      <c r="M56" s="50">
        <v>336.3</v>
      </c>
      <c r="N56" s="50">
        <v>430.6</v>
      </c>
      <c r="O56" s="50">
        <v>463</v>
      </c>
      <c r="P56" s="50">
        <v>610.3</v>
      </c>
      <c r="Q56" s="50">
        <v>2148.2</v>
      </c>
      <c r="R56" s="50">
        <v>438.4</v>
      </c>
      <c r="S56" s="50">
        <v>573.6</v>
      </c>
      <c r="T56" s="50">
        <v>484.9</v>
      </c>
      <c r="U56" s="50">
        <v>651.3</v>
      </c>
      <c r="V56" s="7">
        <v>2704.5</v>
      </c>
      <c r="W56" s="50">
        <v>488.1</v>
      </c>
      <c r="X56" s="50">
        <v>633.2</v>
      </c>
      <c r="Y56" s="50">
        <v>675.9</v>
      </c>
      <c r="Z56" s="50">
        <v>907.3</v>
      </c>
    </row>
    <row r="57" spans="1:22" ht="12.75">
      <c r="A57" s="6" t="s">
        <v>165</v>
      </c>
      <c r="B57" s="172"/>
      <c r="C57" s="50"/>
      <c r="D57" s="50"/>
      <c r="E57" s="50"/>
      <c r="F57" s="50"/>
      <c r="G57" s="172"/>
      <c r="H57" s="50"/>
      <c r="I57" s="50"/>
      <c r="J57" s="50"/>
      <c r="K57" s="50"/>
      <c r="L57" s="172"/>
      <c r="M57" s="50"/>
      <c r="N57" s="50"/>
      <c r="O57" s="50"/>
      <c r="P57" s="50"/>
      <c r="Q57" s="172"/>
      <c r="R57" s="50"/>
      <c r="S57" s="50"/>
      <c r="T57" s="50"/>
      <c r="U57" s="50"/>
      <c r="V57" s="7"/>
    </row>
    <row r="58" spans="1:26" ht="12.75">
      <c r="A58" s="6" t="s">
        <v>275</v>
      </c>
      <c r="B58" s="50">
        <v>1792</v>
      </c>
      <c r="C58" s="50">
        <v>390.1</v>
      </c>
      <c r="D58" s="50">
        <v>435.5</v>
      </c>
      <c r="E58" s="50">
        <v>459.8</v>
      </c>
      <c r="F58" s="50">
        <v>506.6</v>
      </c>
      <c r="G58" s="50">
        <v>2321</v>
      </c>
      <c r="H58" s="50">
        <v>307.9</v>
      </c>
      <c r="I58" s="50">
        <v>500</v>
      </c>
      <c r="J58" s="50">
        <v>618.1</v>
      </c>
      <c r="K58" s="50">
        <v>895</v>
      </c>
      <c r="L58" s="50">
        <v>2756.5</v>
      </c>
      <c r="M58" s="50">
        <v>532.5</v>
      </c>
      <c r="N58" s="50">
        <v>740.2</v>
      </c>
      <c r="O58" s="50">
        <v>706.3</v>
      </c>
      <c r="P58" s="50">
        <v>777.5</v>
      </c>
      <c r="Q58" s="50">
        <v>3290.1</v>
      </c>
      <c r="R58" s="50">
        <v>655.8</v>
      </c>
      <c r="S58" s="50">
        <v>812.9</v>
      </c>
      <c r="T58" s="50">
        <v>844.2</v>
      </c>
      <c r="U58" s="50">
        <v>977.2</v>
      </c>
      <c r="V58" s="7">
        <v>4420.8</v>
      </c>
      <c r="W58" s="50">
        <v>835</v>
      </c>
      <c r="X58" s="50">
        <v>1063.7</v>
      </c>
      <c r="Y58" s="50">
        <v>1085.1</v>
      </c>
      <c r="Z58" s="50">
        <v>1437</v>
      </c>
    </row>
    <row r="59" spans="1:22" ht="12.75">
      <c r="A59" s="41" t="s">
        <v>583</v>
      </c>
      <c r="B59" s="171"/>
      <c r="C59" s="104"/>
      <c r="D59" s="104"/>
      <c r="E59" s="104"/>
      <c r="F59" s="104"/>
      <c r="G59" s="171"/>
      <c r="H59" s="104"/>
      <c r="I59" s="104"/>
      <c r="J59" s="104"/>
      <c r="K59" s="104"/>
      <c r="L59" s="171"/>
      <c r="M59" s="104"/>
      <c r="N59" s="104"/>
      <c r="O59" s="104"/>
      <c r="P59" s="104"/>
      <c r="Q59" s="171"/>
      <c r="R59" s="104"/>
      <c r="S59" s="104"/>
      <c r="T59" s="104"/>
      <c r="U59" s="104"/>
      <c r="V59" s="7"/>
    </row>
    <row r="60" spans="1:26" ht="12.75">
      <c r="A60" s="6" t="s">
        <v>172</v>
      </c>
      <c r="B60" s="103">
        <v>2380.7</v>
      </c>
      <c r="C60" s="103">
        <v>461.1</v>
      </c>
      <c r="D60" s="103">
        <v>529</v>
      </c>
      <c r="E60" s="103">
        <v>602.1</v>
      </c>
      <c r="F60" s="103">
        <v>788.5</v>
      </c>
      <c r="G60" s="103">
        <v>3695.5</v>
      </c>
      <c r="H60" s="103">
        <v>726.1</v>
      </c>
      <c r="I60" s="103">
        <v>830</v>
      </c>
      <c r="J60" s="103">
        <v>962.5</v>
      </c>
      <c r="K60" s="103">
        <v>1176.9</v>
      </c>
      <c r="L60" s="103">
        <v>5373.8</v>
      </c>
      <c r="M60" s="103">
        <v>1100.7</v>
      </c>
      <c r="N60" s="103">
        <v>1269.5</v>
      </c>
      <c r="O60" s="103">
        <v>1406.8</v>
      </c>
      <c r="P60" s="143">
        <v>1596.8</v>
      </c>
      <c r="Q60" s="143">
        <v>6647</v>
      </c>
      <c r="R60" s="103">
        <v>1492.3</v>
      </c>
      <c r="S60" s="103">
        <v>1673.4</v>
      </c>
      <c r="T60" s="103">
        <v>1710.8</v>
      </c>
      <c r="U60" s="103">
        <v>1770.5</v>
      </c>
      <c r="V60" s="7">
        <v>7271.2</v>
      </c>
      <c r="W60" s="103">
        <v>1766.7</v>
      </c>
      <c r="X60" s="103">
        <v>1781.1</v>
      </c>
      <c r="Y60" s="103">
        <v>1883.8</v>
      </c>
      <c r="Z60" s="103">
        <v>1839.6</v>
      </c>
    </row>
    <row r="61" spans="1:26" ht="13.5" thickBot="1">
      <c r="A61" s="45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</sheetData>
  <printOptions/>
  <pageMargins left="0.75" right="0.75" top="1" bottom="1" header="0.5" footer="0.5"/>
  <pageSetup horizontalDpi="600" verticalDpi="600" orientation="portrait" paperSize="9" scale="89" r:id="rId1"/>
  <headerFooter alignWithMargins="0">
    <oddFooter>&amp;C52</oddFooter>
  </headerFooter>
  <rowBreaks count="1" manualBreakCount="1">
    <brk id="61" max="29" man="1"/>
  </rowBreaks>
  <colBreaks count="1" manualBreakCount="1">
    <brk id="27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="120" zoomScaleNormal="120" workbookViewId="0" topLeftCell="G1">
      <selection activeCell="Q11" sqref="Q11"/>
    </sheetView>
  </sheetViews>
  <sheetFormatPr defaultColWidth="9.00390625" defaultRowHeight="12.75"/>
  <cols>
    <col min="1" max="1" width="37.00390625" style="5" customWidth="1"/>
    <col min="2" max="11" width="9.125" style="5" customWidth="1"/>
    <col min="12" max="12" width="9.75390625" style="5" customWidth="1"/>
    <col min="13" max="16384" width="9.125" style="5" customWidth="1"/>
  </cols>
  <sheetData>
    <row r="1" ht="18.75" customHeight="1">
      <c r="A1" s="253" t="s">
        <v>281</v>
      </c>
    </row>
    <row r="2" spans="1:26" ht="18" customHeight="1" thickBot="1">
      <c r="A2" s="524" t="s">
        <v>740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45"/>
      <c r="W2" s="45"/>
      <c r="X2" s="45"/>
      <c r="Y2" s="45"/>
      <c r="Z2" s="45"/>
    </row>
    <row r="3" spans="1:26" ht="18" customHeight="1">
      <c r="A3" s="255"/>
      <c r="B3" s="256"/>
      <c r="C3" s="257">
        <v>2006</v>
      </c>
      <c r="D3" s="257"/>
      <c r="E3" s="257"/>
      <c r="F3" s="257"/>
      <c r="G3" s="256"/>
      <c r="H3" s="257">
        <v>2007</v>
      </c>
      <c r="I3" s="257"/>
      <c r="J3" s="257"/>
      <c r="K3" s="257"/>
      <c r="L3" s="256"/>
      <c r="M3" s="257">
        <v>2008</v>
      </c>
      <c r="N3" s="257"/>
      <c r="O3" s="257"/>
      <c r="P3" s="257"/>
      <c r="Q3" s="256"/>
      <c r="R3" s="257">
        <v>2009</v>
      </c>
      <c r="S3" s="257"/>
      <c r="T3" s="257"/>
      <c r="U3" s="257"/>
      <c r="V3" s="256"/>
      <c r="W3" s="257">
        <v>2010</v>
      </c>
      <c r="X3" s="257"/>
      <c r="Y3" s="257"/>
      <c r="Z3" s="257"/>
    </row>
    <row r="4" spans="1:26" ht="18" customHeight="1" thickBot="1">
      <c r="A4" s="258"/>
      <c r="B4" s="259">
        <v>2006</v>
      </c>
      <c r="C4" s="259" t="s">
        <v>295</v>
      </c>
      <c r="D4" s="259" t="s">
        <v>296</v>
      </c>
      <c r="E4" s="259" t="s">
        <v>297</v>
      </c>
      <c r="F4" s="259" t="s">
        <v>298</v>
      </c>
      <c r="G4" s="259">
        <v>2007</v>
      </c>
      <c r="H4" s="259" t="s">
        <v>295</v>
      </c>
      <c r="I4" s="259" t="s">
        <v>296</v>
      </c>
      <c r="J4" s="259" t="s">
        <v>297</v>
      </c>
      <c r="K4" s="259" t="s">
        <v>298</v>
      </c>
      <c r="L4" s="259">
        <v>2008</v>
      </c>
      <c r="M4" s="259" t="s">
        <v>295</v>
      </c>
      <c r="N4" s="259" t="s">
        <v>296</v>
      </c>
      <c r="O4" s="259" t="s">
        <v>297</v>
      </c>
      <c r="P4" s="259" t="s">
        <v>298</v>
      </c>
      <c r="Q4" s="259">
        <v>2009</v>
      </c>
      <c r="R4" s="259" t="s">
        <v>295</v>
      </c>
      <c r="S4" s="259" t="s">
        <v>296</v>
      </c>
      <c r="T4" s="259" t="s">
        <v>297</v>
      </c>
      <c r="U4" s="259" t="s">
        <v>298</v>
      </c>
      <c r="V4" s="259">
        <v>2010</v>
      </c>
      <c r="W4" s="259" t="s">
        <v>295</v>
      </c>
      <c r="X4" s="259" t="s">
        <v>296</v>
      </c>
      <c r="Y4" s="259" t="s">
        <v>297</v>
      </c>
      <c r="Z4" s="259" t="s">
        <v>298</v>
      </c>
    </row>
    <row r="5" spans="1:26" ht="12.75">
      <c r="A5" s="26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25">
      <c r="A6" s="261" t="s">
        <v>120</v>
      </c>
      <c r="B6" s="86">
        <v>113800.1</v>
      </c>
      <c r="C6" s="86">
        <v>19459.1</v>
      </c>
      <c r="D6" s="86">
        <v>23702.3</v>
      </c>
      <c r="E6" s="86">
        <v>38007.1</v>
      </c>
      <c r="F6" s="86">
        <v>32631.6</v>
      </c>
      <c r="G6" s="86">
        <v>141897.7</v>
      </c>
      <c r="H6" s="86">
        <v>23002.9</v>
      </c>
      <c r="I6" s="86">
        <v>29674</v>
      </c>
      <c r="J6" s="86">
        <v>47107.5</v>
      </c>
      <c r="K6" s="86">
        <v>42113.3</v>
      </c>
      <c r="L6" s="86">
        <v>187991.9</v>
      </c>
      <c r="M6" s="86">
        <v>29865.7</v>
      </c>
      <c r="N6" s="86">
        <v>39793.4</v>
      </c>
      <c r="O6" s="86">
        <v>62516.3</v>
      </c>
      <c r="P6" s="86">
        <v>55816.5</v>
      </c>
      <c r="Q6" s="86">
        <v>201222.9</v>
      </c>
      <c r="R6" s="86">
        <v>33859</v>
      </c>
      <c r="S6" s="86">
        <v>43691.9</v>
      </c>
      <c r="T6" s="86">
        <v>61911.2</v>
      </c>
      <c r="U6" s="86">
        <v>61760.8</v>
      </c>
      <c r="V6" s="86">
        <v>220369.3</v>
      </c>
      <c r="W6" s="86">
        <v>42032</v>
      </c>
      <c r="X6" s="86">
        <v>45491.3</v>
      </c>
      <c r="Y6" s="86">
        <v>62221.8</v>
      </c>
      <c r="Z6" s="86">
        <v>70624.2</v>
      </c>
    </row>
    <row r="7" spans="1:26" ht="12.75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50"/>
      <c r="M7" s="50"/>
      <c r="N7" s="50"/>
      <c r="O7" s="50"/>
      <c r="P7" s="50"/>
      <c r="Q7" s="262"/>
      <c r="R7" s="262"/>
      <c r="S7" s="262"/>
      <c r="T7" s="262"/>
      <c r="U7" s="262"/>
      <c r="V7" s="262"/>
      <c r="W7" s="262"/>
      <c r="X7" s="262"/>
      <c r="Y7" s="262"/>
      <c r="Z7" s="262"/>
    </row>
    <row r="8" spans="1:26" ht="12.75">
      <c r="A8" s="263" t="s">
        <v>278</v>
      </c>
      <c r="B8" s="50">
        <v>99598.1</v>
      </c>
      <c r="C8" s="50">
        <v>16822.5</v>
      </c>
      <c r="D8" s="50">
        <v>20378.7</v>
      </c>
      <c r="E8" s="50">
        <v>34123.4</v>
      </c>
      <c r="F8" s="50">
        <v>28273.5</v>
      </c>
      <c r="G8" s="50">
        <v>122739.9</v>
      </c>
      <c r="H8" s="50">
        <v>19342.6</v>
      </c>
      <c r="I8" s="50">
        <v>25142.5</v>
      </c>
      <c r="J8" s="50">
        <v>41790.3</v>
      </c>
      <c r="K8" s="50">
        <v>36464.5</v>
      </c>
      <c r="L8" s="50">
        <v>163298.6</v>
      </c>
      <c r="M8" s="50">
        <v>24797.4</v>
      </c>
      <c r="N8" s="50">
        <v>33790.2</v>
      </c>
      <c r="O8" s="50">
        <v>55924</v>
      </c>
      <c r="P8" s="50">
        <v>48787</v>
      </c>
      <c r="Q8" s="50">
        <v>179070.1</v>
      </c>
      <c r="R8" s="50">
        <v>29334.9</v>
      </c>
      <c r="S8" s="50">
        <v>38617.7</v>
      </c>
      <c r="T8" s="50">
        <v>55685</v>
      </c>
      <c r="U8" s="50">
        <v>55432.5</v>
      </c>
      <c r="V8" s="50">
        <v>197786.9</v>
      </c>
      <c r="W8" s="7">
        <v>37255.1</v>
      </c>
      <c r="X8" s="6">
        <v>40583.8</v>
      </c>
      <c r="Y8" s="6">
        <v>56244.9</v>
      </c>
      <c r="Z8" s="6">
        <v>63703.1</v>
      </c>
    </row>
    <row r="9" spans="1:26" ht="12.75">
      <c r="A9" s="6" t="s">
        <v>174</v>
      </c>
      <c r="B9" s="50">
        <v>32635</v>
      </c>
      <c r="C9" s="50">
        <v>2904.6</v>
      </c>
      <c r="D9" s="50">
        <v>4677.6</v>
      </c>
      <c r="E9" s="50">
        <v>17283.8</v>
      </c>
      <c r="F9" s="50">
        <v>7769</v>
      </c>
      <c r="G9" s="50">
        <v>38140.6</v>
      </c>
      <c r="H9" s="50">
        <v>3315.1</v>
      </c>
      <c r="I9" s="50">
        <v>5669.1</v>
      </c>
      <c r="J9" s="50">
        <v>20330.6</v>
      </c>
      <c r="K9" s="50">
        <v>8825.8</v>
      </c>
      <c r="L9" s="50">
        <v>44145.7</v>
      </c>
      <c r="M9" s="50">
        <v>3787.8</v>
      </c>
      <c r="N9" s="50">
        <v>6428.4</v>
      </c>
      <c r="O9" s="50">
        <v>24202.9</v>
      </c>
      <c r="P9" s="50">
        <v>9726.6</v>
      </c>
      <c r="Q9" s="50">
        <v>37743.9</v>
      </c>
      <c r="R9" s="50">
        <v>3742.2</v>
      </c>
      <c r="S9" s="50">
        <v>6128.5</v>
      </c>
      <c r="T9" s="50">
        <v>18640.5</v>
      </c>
      <c r="U9" s="50">
        <v>9232.7</v>
      </c>
      <c r="V9" s="50">
        <v>38444.1</v>
      </c>
      <c r="W9" s="50">
        <v>3883.2</v>
      </c>
      <c r="X9" s="50">
        <v>5964</v>
      </c>
      <c r="Y9" s="50">
        <v>17924.3</v>
      </c>
      <c r="Z9" s="50">
        <v>10672.6</v>
      </c>
    </row>
    <row r="10" spans="1:26" ht="12.75">
      <c r="A10" s="6" t="s">
        <v>175</v>
      </c>
      <c r="B10" s="50">
        <v>3.2</v>
      </c>
      <c r="C10" s="50">
        <v>0.3</v>
      </c>
      <c r="D10" s="50">
        <v>0.7</v>
      </c>
      <c r="E10" s="50">
        <v>1</v>
      </c>
      <c r="F10" s="50">
        <v>1.2</v>
      </c>
      <c r="G10" s="50">
        <v>1.8</v>
      </c>
      <c r="H10" s="50">
        <v>0.2</v>
      </c>
      <c r="I10" s="50">
        <v>0.5</v>
      </c>
      <c r="J10" s="50">
        <v>0.4</v>
      </c>
      <c r="K10" s="50">
        <v>0.7</v>
      </c>
      <c r="L10" s="50">
        <v>5.2</v>
      </c>
      <c r="M10" s="50">
        <v>0.8</v>
      </c>
      <c r="N10" s="50">
        <v>1.2</v>
      </c>
      <c r="O10" s="50">
        <v>1.6</v>
      </c>
      <c r="P10" s="50">
        <v>1.6</v>
      </c>
      <c r="Q10" s="50">
        <v>7</v>
      </c>
      <c r="R10" s="50">
        <v>0.8</v>
      </c>
      <c r="S10" s="50">
        <v>1.6</v>
      </c>
      <c r="T10" s="50">
        <v>1.7</v>
      </c>
      <c r="U10" s="50">
        <v>2.9</v>
      </c>
      <c r="V10" s="50">
        <v>15.2</v>
      </c>
      <c r="W10" s="50">
        <v>2.6</v>
      </c>
      <c r="X10" s="50">
        <v>3.7</v>
      </c>
      <c r="Y10" s="50">
        <v>4.2</v>
      </c>
      <c r="Z10" s="50">
        <v>4.7</v>
      </c>
    </row>
    <row r="11" spans="1:26" ht="12.75">
      <c r="A11" s="6" t="s">
        <v>176</v>
      </c>
      <c r="B11" s="50">
        <v>488.7</v>
      </c>
      <c r="C11" s="50">
        <v>88</v>
      </c>
      <c r="D11" s="50">
        <v>108.8</v>
      </c>
      <c r="E11" s="50">
        <v>134.2</v>
      </c>
      <c r="F11" s="50">
        <v>157.7</v>
      </c>
      <c r="G11" s="50">
        <v>643.7</v>
      </c>
      <c r="H11" s="50">
        <v>115.3</v>
      </c>
      <c r="I11" s="50">
        <v>139.6</v>
      </c>
      <c r="J11" s="50">
        <v>193.2</v>
      </c>
      <c r="K11" s="50">
        <v>195.6</v>
      </c>
      <c r="L11" s="50">
        <v>1001.7</v>
      </c>
      <c r="M11" s="50">
        <v>146.6</v>
      </c>
      <c r="N11" s="50">
        <v>212.4</v>
      </c>
      <c r="O11" s="50">
        <v>319.9</v>
      </c>
      <c r="P11" s="50">
        <v>322.8</v>
      </c>
      <c r="Q11" s="50">
        <v>1072.3</v>
      </c>
      <c r="R11" s="50">
        <v>185.3</v>
      </c>
      <c r="S11" s="50">
        <v>238.2</v>
      </c>
      <c r="T11" s="50">
        <v>324</v>
      </c>
      <c r="U11" s="50">
        <v>324.8</v>
      </c>
      <c r="V11" s="50">
        <v>1384.8</v>
      </c>
      <c r="W11" s="50">
        <v>187.2</v>
      </c>
      <c r="X11" s="50">
        <v>252.6</v>
      </c>
      <c r="Y11" s="50">
        <v>419.9</v>
      </c>
      <c r="Z11" s="50">
        <v>525.1</v>
      </c>
    </row>
    <row r="12" spans="1:26" ht="12.75">
      <c r="A12" s="6" t="s">
        <v>177</v>
      </c>
      <c r="B12" s="50">
        <v>12509</v>
      </c>
      <c r="C12" s="50">
        <v>3098.7</v>
      </c>
      <c r="D12" s="50">
        <v>3371.4</v>
      </c>
      <c r="E12" s="50">
        <v>2952</v>
      </c>
      <c r="F12" s="50">
        <v>3086.9</v>
      </c>
      <c r="G12" s="50">
        <v>14074.9</v>
      </c>
      <c r="H12" s="50">
        <v>2820.6</v>
      </c>
      <c r="I12" s="50">
        <v>3377.9</v>
      </c>
      <c r="J12" s="50">
        <v>3426.8</v>
      </c>
      <c r="K12" s="50">
        <v>4449.6</v>
      </c>
      <c r="L12" s="50">
        <v>24850.7</v>
      </c>
      <c r="M12" s="50">
        <v>4531.2</v>
      </c>
      <c r="N12" s="50">
        <v>5707.2</v>
      </c>
      <c r="O12" s="50">
        <v>6203.8</v>
      </c>
      <c r="P12" s="50">
        <v>8408.5</v>
      </c>
      <c r="Q12" s="50">
        <v>28630.5</v>
      </c>
      <c r="R12" s="50">
        <v>4320.5</v>
      </c>
      <c r="S12" s="50">
        <v>5640.5</v>
      </c>
      <c r="T12" s="50">
        <v>7250.6</v>
      </c>
      <c r="U12" s="50">
        <v>11418.9</v>
      </c>
      <c r="V12" s="50">
        <v>37356.5</v>
      </c>
      <c r="W12" s="50">
        <v>9861.3</v>
      </c>
      <c r="X12" s="50">
        <v>7263.3</v>
      </c>
      <c r="Y12" s="50">
        <v>6748.8</v>
      </c>
      <c r="Z12" s="50">
        <v>13483.1</v>
      </c>
    </row>
    <row r="13" spans="1:23" ht="12.75">
      <c r="A13" s="6" t="s">
        <v>299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6" ht="12.75">
      <c r="A14" s="6" t="s">
        <v>283</v>
      </c>
      <c r="B14" s="50">
        <v>3937.4</v>
      </c>
      <c r="C14" s="50">
        <v>1428.8</v>
      </c>
      <c r="D14" s="50">
        <v>692</v>
      </c>
      <c r="E14" s="50">
        <v>706.1</v>
      </c>
      <c r="F14" s="50">
        <v>1110.5</v>
      </c>
      <c r="G14" s="50">
        <v>3882.8</v>
      </c>
      <c r="H14" s="50">
        <v>1263.3</v>
      </c>
      <c r="I14" s="50">
        <v>719.9</v>
      </c>
      <c r="J14" s="50">
        <v>903</v>
      </c>
      <c r="K14" s="50">
        <v>996.6</v>
      </c>
      <c r="L14" s="50">
        <v>2672</v>
      </c>
      <c r="M14" s="50">
        <v>879.9</v>
      </c>
      <c r="N14" s="50">
        <v>381.3</v>
      </c>
      <c r="O14" s="50">
        <v>690.4</v>
      </c>
      <c r="P14" s="50">
        <v>720.4</v>
      </c>
      <c r="Q14" s="50">
        <v>4369.1</v>
      </c>
      <c r="R14" s="50">
        <v>1246.9</v>
      </c>
      <c r="S14" s="50">
        <v>657.1</v>
      </c>
      <c r="T14" s="50">
        <v>1194.9</v>
      </c>
      <c r="U14" s="50">
        <v>1270.2</v>
      </c>
      <c r="V14" s="50">
        <v>6848.5</v>
      </c>
      <c r="W14" s="50">
        <v>2427.9</v>
      </c>
      <c r="X14" s="50">
        <v>1017.8</v>
      </c>
      <c r="Y14" s="50">
        <v>1623.3</v>
      </c>
      <c r="Z14" s="50">
        <v>1779.5</v>
      </c>
    </row>
    <row r="15" spans="1:26" ht="12.75">
      <c r="A15" s="6" t="s">
        <v>180</v>
      </c>
      <c r="B15" s="50">
        <v>3041.9</v>
      </c>
      <c r="C15" s="50">
        <v>307.2</v>
      </c>
      <c r="D15" s="50">
        <v>695</v>
      </c>
      <c r="E15" s="50">
        <v>873.8</v>
      </c>
      <c r="F15" s="50">
        <v>1165.9</v>
      </c>
      <c r="G15" s="50">
        <v>5070.4</v>
      </c>
      <c r="H15" s="50">
        <v>532.2</v>
      </c>
      <c r="I15" s="50">
        <v>1179.1</v>
      </c>
      <c r="J15" s="50">
        <v>1651.7</v>
      </c>
      <c r="K15" s="50">
        <v>1707.4</v>
      </c>
      <c r="L15" s="50">
        <v>9880.3</v>
      </c>
      <c r="M15" s="50">
        <v>944.6</v>
      </c>
      <c r="N15" s="50">
        <v>2182.7</v>
      </c>
      <c r="O15" s="50">
        <v>3218.4</v>
      </c>
      <c r="P15" s="50">
        <v>3534.6</v>
      </c>
      <c r="Q15" s="50">
        <v>13488.6</v>
      </c>
      <c r="R15" s="50">
        <v>1275.3</v>
      </c>
      <c r="S15" s="50">
        <v>3303</v>
      </c>
      <c r="T15" s="50">
        <v>4417.2</v>
      </c>
      <c r="U15" s="50">
        <v>4493.1</v>
      </c>
      <c r="V15" s="50">
        <v>12169.1</v>
      </c>
      <c r="W15" s="50">
        <v>1486.8</v>
      </c>
      <c r="X15" s="50">
        <v>2980.7</v>
      </c>
      <c r="Y15" s="50">
        <v>3530.5</v>
      </c>
      <c r="Z15" s="50">
        <v>4171.1</v>
      </c>
    </row>
    <row r="16" spans="1:22" ht="12.75">
      <c r="A16" s="6" t="s">
        <v>300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6" ht="12.75">
      <c r="A17" s="6" t="s">
        <v>264</v>
      </c>
      <c r="B17" s="50">
        <v>20883.9</v>
      </c>
      <c r="C17" s="50">
        <v>3981.1</v>
      </c>
      <c r="D17" s="50">
        <v>4509.8</v>
      </c>
      <c r="E17" s="50">
        <v>5588.1</v>
      </c>
      <c r="F17" s="50">
        <v>6804.9</v>
      </c>
      <c r="G17" s="50">
        <v>25445.2</v>
      </c>
      <c r="H17" s="50">
        <v>4627.2</v>
      </c>
      <c r="I17" s="50">
        <v>5476.1</v>
      </c>
      <c r="J17" s="50">
        <v>6728.9</v>
      </c>
      <c r="K17" s="50">
        <v>8613</v>
      </c>
      <c r="L17" s="50">
        <v>30712.6</v>
      </c>
      <c r="M17" s="50">
        <v>5314.8</v>
      </c>
      <c r="N17" s="50">
        <v>6712.9</v>
      </c>
      <c r="O17" s="50">
        <v>8374.4</v>
      </c>
      <c r="P17" s="50">
        <v>10310.5</v>
      </c>
      <c r="Q17" s="50">
        <v>33865.4</v>
      </c>
      <c r="R17" s="50">
        <v>6447.6</v>
      </c>
      <c r="S17" s="50">
        <v>7568.8</v>
      </c>
      <c r="T17" s="50">
        <v>9096.3</v>
      </c>
      <c r="U17" s="50">
        <v>10752.7</v>
      </c>
      <c r="V17" s="50">
        <v>35179.7</v>
      </c>
      <c r="W17" s="50">
        <v>6574.8</v>
      </c>
      <c r="X17" s="50">
        <v>7077.9</v>
      </c>
      <c r="Y17" s="50">
        <v>9515.8</v>
      </c>
      <c r="Z17" s="50">
        <v>12011.2</v>
      </c>
    </row>
    <row r="18" spans="1:26" ht="12.75">
      <c r="A18" s="6" t="s">
        <v>235</v>
      </c>
      <c r="B18" s="50">
        <v>1549</v>
      </c>
      <c r="C18" s="50">
        <v>260.4</v>
      </c>
      <c r="D18" s="50">
        <v>334.2</v>
      </c>
      <c r="E18" s="50">
        <v>459.8</v>
      </c>
      <c r="F18" s="50">
        <v>494.6</v>
      </c>
      <c r="G18" s="50">
        <v>1707.9</v>
      </c>
      <c r="H18" s="50">
        <v>304</v>
      </c>
      <c r="I18" s="50">
        <v>358.2</v>
      </c>
      <c r="J18" s="50">
        <v>500.1</v>
      </c>
      <c r="K18" s="50">
        <v>545.6</v>
      </c>
      <c r="L18" s="50">
        <v>2453.2</v>
      </c>
      <c r="M18" s="50">
        <v>417.7</v>
      </c>
      <c r="N18" s="50">
        <v>526.3</v>
      </c>
      <c r="O18" s="50">
        <v>710.1</v>
      </c>
      <c r="P18" s="50">
        <v>799.1</v>
      </c>
      <c r="Q18" s="50">
        <v>2652.2</v>
      </c>
      <c r="R18" s="50">
        <v>498.6</v>
      </c>
      <c r="S18" s="50">
        <v>584</v>
      </c>
      <c r="T18" s="50">
        <v>763.1</v>
      </c>
      <c r="U18" s="50">
        <v>806.5</v>
      </c>
      <c r="V18" s="50">
        <v>2762</v>
      </c>
      <c r="W18" s="50">
        <v>584.7</v>
      </c>
      <c r="X18" s="50">
        <v>507.3</v>
      </c>
      <c r="Y18" s="50">
        <v>689.3</v>
      </c>
      <c r="Z18" s="50">
        <v>980.7</v>
      </c>
    </row>
    <row r="19" spans="1:26" ht="12.75">
      <c r="A19" s="6" t="s">
        <v>236</v>
      </c>
      <c r="B19" s="50">
        <v>6887.2</v>
      </c>
      <c r="C19" s="50">
        <v>1440.8</v>
      </c>
      <c r="D19" s="50">
        <v>1702.7</v>
      </c>
      <c r="E19" s="50">
        <v>1681.6</v>
      </c>
      <c r="F19" s="50">
        <v>2062.1</v>
      </c>
      <c r="G19" s="50">
        <v>10561.1</v>
      </c>
      <c r="H19" s="50">
        <v>2191.6</v>
      </c>
      <c r="I19" s="50">
        <v>2511.4</v>
      </c>
      <c r="J19" s="50">
        <v>2821.2</v>
      </c>
      <c r="K19" s="50">
        <v>3036.9</v>
      </c>
      <c r="L19" s="50">
        <v>14825.1</v>
      </c>
      <c r="M19" s="50">
        <v>3014.6</v>
      </c>
      <c r="N19" s="50">
        <v>3489.2</v>
      </c>
      <c r="O19" s="50">
        <v>3995.1</v>
      </c>
      <c r="P19" s="50">
        <v>4326.2</v>
      </c>
      <c r="Q19" s="50">
        <v>17670.8</v>
      </c>
      <c r="R19" s="50">
        <v>3813.5</v>
      </c>
      <c r="S19" s="50">
        <v>4149</v>
      </c>
      <c r="T19" s="50">
        <v>4764.2</v>
      </c>
      <c r="U19" s="50">
        <v>4944.1</v>
      </c>
      <c r="V19" s="50">
        <v>18894</v>
      </c>
      <c r="W19" s="50">
        <v>3999.9</v>
      </c>
      <c r="X19" s="50">
        <v>4385.7</v>
      </c>
      <c r="Y19" s="50">
        <v>4903.1</v>
      </c>
      <c r="Z19" s="50">
        <v>5605.3</v>
      </c>
    </row>
    <row r="20" spans="1:26" ht="12.75">
      <c r="A20" s="6" t="s">
        <v>301</v>
      </c>
      <c r="B20" s="50">
        <v>2986.4</v>
      </c>
      <c r="C20" s="50">
        <v>578.5</v>
      </c>
      <c r="D20" s="50">
        <v>663.6</v>
      </c>
      <c r="E20" s="50">
        <v>755.3</v>
      </c>
      <c r="F20" s="50">
        <v>989</v>
      </c>
      <c r="G20" s="50">
        <v>4801</v>
      </c>
      <c r="H20" s="50">
        <v>891.1</v>
      </c>
      <c r="I20" s="50">
        <v>1090.4</v>
      </c>
      <c r="J20" s="50">
        <v>1251.2</v>
      </c>
      <c r="K20" s="50">
        <v>1568.3</v>
      </c>
      <c r="L20" s="50">
        <v>6939</v>
      </c>
      <c r="M20" s="50">
        <v>1349.5</v>
      </c>
      <c r="N20" s="50">
        <v>1625.2</v>
      </c>
      <c r="O20" s="50">
        <v>1864.9</v>
      </c>
      <c r="P20" s="96">
        <v>2099.4</v>
      </c>
      <c r="Q20" s="50">
        <v>8023.4</v>
      </c>
      <c r="R20" s="50">
        <v>1851.3</v>
      </c>
      <c r="S20" s="50">
        <v>1942</v>
      </c>
      <c r="T20" s="50">
        <v>2102.6</v>
      </c>
      <c r="U20" s="50">
        <v>2127.5</v>
      </c>
      <c r="V20" s="50">
        <v>8573.9</v>
      </c>
      <c r="W20" s="50">
        <v>1971.6</v>
      </c>
      <c r="X20" s="50">
        <v>2044.3</v>
      </c>
      <c r="Y20" s="50">
        <v>2313.7</v>
      </c>
      <c r="Z20" s="50">
        <v>2244.3</v>
      </c>
    </row>
    <row r="21" spans="1:22" ht="12.75">
      <c r="A21" s="6" t="s">
        <v>238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6" ht="12.75">
      <c r="A22" s="6" t="s">
        <v>239</v>
      </c>
      <c r="B22" s="50">
        <v>3321.7</v>
      </c>
      <c r="C22" s="50">
        <v>659</v>
      </c>
      <c r="D22" s="50">
        <v>795.2</v>
      </c>
      <c r="E22" s="50">
        <v>899.7</v>
      </c>
      <c r="F22" s="50">
        <v>967.8</v>
      </c>
      <c r="G22" s="50">
        <v>4325.5</v>
      </c>
      <c r="H22" s="50">
        <v>882.4</v>
      </c>
      <c r="I22" s="50">
        <v>1024.5</v>
      </c>
      <c r="J22" s="50">
        <v>1110.9</v>
      </c>
      <c r="K22" s="50">
        <v>1307.7</v>
      </c>
      <c r="L22" s="50">
        <v>7549.7</v>
      </c>
      <c r="M22" s="50">
        <v>1519.2</v>
      </c>
      <c r="N22" s="50">
        <v>1828.5</v>
      </c>
      <c r="O22" s="50">
        <v>2048.2</v>
      </c>
      <c r="P22" s="50">
        <v>2153.8</v>
      </c>
      <c r="Q22" s="50">
        <v>9165.2</v>
      </c>
      <c r="R22" s="50">
        <v>1952.7</v>
      </c>
      <c r="S22" s="50">
        <v>2196.2</v>
      </c>
      <c r="T22" s="50">
        <v>2381.7</v>
      </c>
      <c r="U22" s="50">
        <v>2634.6</v>
      </c>
      <c r="V22" s="50">
        <v>10671.1</v>
      </c>
      <c r="W22" s="50">
        <v>2277.7</v>
      </c>
      <c r="X22" s="50">
        <v>2473.2</v>
      </c>
      <c r="Y22" s="50">
        <v>2717.8</v>
      </c>
      <c r="Z22" s="50">
        <v>3202.4</v>
      </c>
    </row>
    <row r="23" spans="1:26" ht="12.75">
      <c r="A23" s="6" t="s">
        <v>240</v>
      </c>
      <c r="B23" s="50">
        <v>5053.9</v>
      </c>
      <c r="C23" s="50">
        <v>796.4</v>
      </c>
      <c r="D23" s="50">
        <v>1198.3</v>
      </c>
      <c r="E23" s="50">
        <v>1329.6</v>
      </c>
      <c r="F23" s="50">
        <v>1729.6</v>
      </c>
      <c r="G23" s="50">
        <v>6137.6</v>
      </c>
      <c r="H23" s="50">
        <v>982.8</v>
      </c>
      <c r="I23" s="50">
        <v>1477.2</v>
      </c>
      <c r="J23" s="50">
        <v>1412.1</v>
      </c>
      <c r="K23" s="50">
        <v>2265.5</v>
      </c>
      <c r="L23" s="50">
        <v>8660.1</v>
      </c>
      <c r="M23" s="50">
        <v>1373.6</v>
      </c>
      <c r="N23" s="50">
        <v>1991.9</v>
      </c>
      <c r="O23" s="50">
        <v>2085.5</v>
      </c>
      <c r="P23" s="50">
        <v>3209.1</v>
      </c>
      <c r="Q23" s="50">
        <v>10757.7</v>
      </c>
      <c r="R23" s="50">
        <v>2018</v>
      </c>
      <c r="S23" s="50">
        <v>2753.8</v>
      </c>
      <c r="T23" s="50">
        <v>2497.7</v>
      </c>
      <c r="U23" s="50">
        <v>3488.2</v>
      </c>
      <c r="V23" s="50">
        <v>12448.2</v>
      </c>
      <c r="W23" s="50">
        <v>1965.7</v>
      </c>
      <c r="X23" s="50">
        <v>2743.7</v>
      </c>
      <c r="Y23" s="50">
        <v>3387.4</v>
      </c>
      <c r="Z23" s="50">
        <v>4351.4</v>
      </c>
    </row>
    <row r="24" spans="1:26" ht="12.75">
      <c r="A24" s="6" t="s">
        <v>241</v>
      </c>
      <c r="B24" s="50">
        <v>4561.6</v>
      </c>
      <c r="C24" s="50">
        <v>852.5</v>
      </c>
      <c r="D24" s="50">
        <v>1183.2</v>
      </c>
      <c r="E24" s="50">
        <v>997.1</v>
      </c>
      <c r="F24" s="50">
        <v>1528.8</v>
      </c>
      <c r="G24" s="50">
        <v>6336.1</v>
      </c>
      <c r="H24" s="50">
        <v>1194.7</v>
      </c>
      <c r="I24" s="50">
        <v>1810</v>
      </c>
      <c r="J24" s="50">
        <v>1181.8</v>
      </c>
      <c r="K24" s="50">
        <v>2149.6</v>
      </c>
      <c r="L24" s="50">
        <v>7889.1</v>
      </c>
      <c r="M24" s="50">
        <v>1279.2</v>
      </c>
      <c r="N24" s="50">
        <v>2228.5</v>
      </c>
      <c r="O24" s="50">
        <v>1826.5</v>
      </c>
      <c r="P24" s="50">
        <v>2554.9</v>
      </c>
      <c r="Q24" s="50">
        <v>8929.3</v>
      </c>
      <c r="R24" s="50">
        <v>1621.2</v>
      </c>
      <c r="S24" s="50">
        <v>2748.2</v>
      </c>
      <c r="T24" s="50">
        <v>1731.3</v>
      </c>
      <c r="U24" s="50">
        <v>2828.6</v>
      </c>
      <c r="V24" s="50">
        <v>9654.1</v>
      </c>
      <c r="W24" s="50">
        <v>1877.5</v>
      </c>
      <c r="X24" s="50">
        <v>3047.3</v>
      </c>
      <c r="Y24" s="50">
        <v>1692.1</v>
      </c>
      <c r="Z24" s="50">
        <v>3037.2</v>
      </c>
    </row>
    <row r="25" spans="1:22" ht="12.75">
      <c r="A25" s="6" t="s">
        <v>302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6" ht="12.75">
      <c r="A26" s="6" t="s">
        <v>273</v>
      </c>
      <c r="B26" s="50">
        <v>2588.5</v>
      </c>
      <c r="C26" s="50">
        <v>553.9</v>
      </c>
      <c r="D26" s="50">
        <v>603.1</v>
      </c>
      <c r="E26" s="50">
        <v>670.4</v>
      </c>
      <c r="F26" s="50">
        <v>761.1</v>
      </c>
      <c r="G26" s="50">
        <v>2998.3</v>
      </c>
      <c r="H26" s="50">
        <v>621.8</v>
      </c>
      <c r="I26" s="50">
        <v>629.7</v>
      </c>
      <c r="J26" s="50">
        <v>627.6</v>
      </c>
      <c r="K26" s="50">
        <v>1119.2</v>
      </c>
      <c r="L26" s="50">
        <v>3951.4</v>
      </c>
      <c r="M26" s="50">
        <v>708.8</v>
      </c>
      <c r="N26" s="50">
        <v>917.5</v>
      </c>
      <c r="O26" s="50">
        <v>981.2</v>
      </c>
      <c r="P26" s="50">
        <v>1343.9</v>
      </c>
      <c r="Q26" s="50">
        <v>5186</v>
      </c>
      <c r="R26" s="50">
        <v>1025.7</v>
      </c>
      <c r="S26" s="50">
        <v>1352.6</v>
      </c>
      <c r="T26" s="50">
        <v>1164.9</v>
      </c>
      <c r="U26" s="50">
        <v>1642.8</v>
      </c>
      <c r="V26" s="50">
        <v>5678.3</v>
      </c>
      <c r="W26" s="50">
        <v>966.8</v>
      </c>
      <c r="X26" s="50">
        <v>1406.5</v>
      </c>
      <c r="Y26" s="50">
        <v>1430.1</v>
      </c>
      <c r="Z26" s="50">
        <v>1874.9</v>
      </c>
    </row>
    <row r="27" spans="1:22" ht="12.75">
      <c r="A27" s="6" t="s">
        <v>243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6" ht="12.75">
      <c r="A28" s="6" t="s">
        <v>203</v>
      </c>
      <c r="B28" s="50">
        <v>1531.4</v>
      </c>
      <c r="C28" s="50">
        <v>333.4</v>
      </c>
      <c r="D28" s="50">
        <v>372.1</v>
      </c>
      <c r="E28" s="50">
        <v>393</v>
      </c>
      <c r="F28" s="50">
        <v>432.9</v>
      </c>
      <c r="G28" s="50">
        <v>2308.5</v>
      </c>
      <c r="H28" s="50">
        <v>326.4</v>
      </c>
      <c r="I28" s="50">
        <v>508.9</v>
      </c>
      <c r="J28" s="50">
        <v>613.3</v>
      </c>
      <c r="K28" s="50">
        <v>859.9</v>
      </c>
      <c r="L28" s="50">
        <v>3136.6</v>
      </c>
      <c r="M28" s="50">
        <v>629.8</v>
      </c>
      <c r="N28" s="50">
        <v>826.5</v>
      </c>
      <c r="O28" s="50">
        <v>807.9</v>
      </c>
      <c r="P28" s="50">
        <v>872.4</v>
      </c>
      <c r="Q28" s="50">
        <v>4155.7</v>
      </c>
      <c r="R28" s="50">
        <v>827.6</v>
      </c>
      <c r="S28" s="50">
        <v>1027.6</v>
      </c>
      <c r="T28" s="50">
        <v>1065.1</v>
      </c>
      <c r="U28" s="50">
        <v>1235.4</v>
      </c>
      <c r="V28" s="50">
        <v>4978.6</v>
      </c>
      <c r="W28" s="50">
        <v>954.1</v>
      </c>
      <c r="X28" s="50">
        <v>1196.9</v>
      </c>
      <c r="Y28" s="50">
        <v>1228.4</v>
      </c>
      <c r="Z28" s="50">
        <v>1599.2</v>
      </c>
    </row>
    <row r="29" spans="1:22" ht="12.75">
      <c r="A29" s="41" t="s">
        <v>276</v>
      </c>
      <c r="B29" s="104"/>
      <c r="C29" s="50"/>
      <c r="D29" s="104"/>
      <c r="E29" s="104"/>
      <c r="F29" s="104"/>
      <c r="G29" s="104"/>
      <c r="H29" s="50"/>
      <c r="I29" s="104"/>
      <c r="J29" s="104"/>
      <c r="K29" s="104"/>
      <c r="L29" s="104"/>
      <c r="M29" s="50"/>
      <c r="N29" s="104"/>
      <c r="O29" s="104"/>
      <c r="P29" s="104"/>
      <c r="Q29" s="104"/>
      <c r="R29" s="50"/>
      <c r="S29" s="104"/>
      <c r="T29" s="104"/>
      <c r="U29" s="104"/>
      <c r="V29" s="50"/>
    </row>
    <row r="30" spans="1:26" ht="12.75">
      <c r="A30" s="6" t="s">
        <v>172</v>
      </c>
      <c r="B30" s="50">
        <v>-2380.7</v>
      </c>
      <c r="C30" s="50">
        <v>-461.1</v>
      </c>
      <c r="D30" s="50">
        <v>-529</v>
      </c>
      <c r="E30" s="50">
        <v>-602.1</v>
      </c>
      <c r="F30" s="50">
        <v>-788.5</v>
      </c>
      <c r="G30" s="50">
        <v>-3695.5</v>
      </c>
      <c r="H30" s="50">
        <v>-726.1</v>
      </c>
      <c r="I30" s="50">
        <v>-830</v>
      </c>
      <c r="J30" s="50">
        <v>-962.5</v>
      </c>
      <c r="K30" s="50">
        <v>-1176.9</v>
      </c>
      <c r="L30" s="50">
        <v>-5373.8</v>
      </c>
      <c r="M30" s="50">
        <v>-1100.7</v>
      </c>
      <c r="N30" s="50">
        <v>-1269.5</v>
      </c>
      <c r="O30" s="50">
        <v>-1406.8</v>
      </c>
      <c r="P30" s="50">
        <v>-1596.8</v>
      </c>
      <c r="Q30" s="50">
        <v>-6647</v>
      </c>
      <c r="R30" s="50">
        <v>-1492.3</v>
      </c>
      <c r="S30" s="50">
        <v>-1673.4</v>
      </c>
      <c r="T30" s="50">
        <v>-1710.8</v>
      </c>
      <c r="U30" s="50">
        <v>-1770.5</v>
      </c>
      <c r="V30" s="50">
        <v>-7271.2</v>
      </c>
      <c r="W30" s="103">
        <v>-1766.7</v>
      </c>
      <c r="X30" s="103">
        <v>-1781.1</v>
      </c>
      <c r="Y30" s="103">
        <v>-1883.8</v>
      </c>
      <c r="Z30" s="103">
        <v>-1839.6</v>
      </c>
    </row>
    <row r="31" spans="1:26" ht="12.75">
      <c r="A31" s="6" t="s">
        <v>303</v>
      </c>
      <c r="B31" s="50">
        <v>14202</v>
      </c>
      <c r="C31" s="50">
        <v>2636.6</v>
      </c>
      <c r="D31" s="50">
        <v>3323.6</v>
      </c>
      <c r="E31" s="50">
        <v>3883.7</v>
      </c>
      <c r="F31" s="50">
        <v>4358.1</v>
      </c>
      <c r="G31" s="50">
        <v>19157.8</v>
      </c>
      <c r="H31" s="50">
        <v>3660.3</v>
      </c>
      <c r="I31" s="50">
        <v>4531.5</v>
      </c>
      <c r="J31" s="50">
        <v>5317.2</v>
      </c>
      <c r="K31" s="50">
        <v>5648.8</v>
      </c>
      <c r="L31" s="50">
        <v>24693.3</v>
      </c>
      <c r="M31" s="50">
        <v>5068.3</v>
      </c>
      <c r="N31" s="50">
        <v>6003.2</v>
      </c>
      <c r="O31" s="50">
        <v>6592.3</v>
      </c>
      <c r="P31" s="50">
        <v>7029.5</v>
      </c>
      <c r="Q31" s="50">
        <v>22152.8</v>
      </c>
      <c r="R31" s="50">
        <v>4524.1</v>
      </c>
      <c r="S31" s="50">
        <v>5074.2</v>
      </c>
      <c r="T31" s="50">
        <v>6226.2</v>
      </c>
      <c r="U31" s="50">
        <v>6328.3</v>
      </c>
      <c r="V31" s="50">
        <v>22582.4</v>
      </c>
      <c r="W31" s="50">
        <v>4776.9</v>
      </c>
      <c r="X31" s="50">
        <v>4907.5</v>
      </c>
      <c r="Y31" s="50">
        <v>5976.9</v>
      </c>
      <c r="Z31" s="50">
        <v>6921.1</v>
      </c>
    </row>
    <row r="32" spans="1:26" ht="13.5" thickBot="1">
      <c r="A32" s="26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>
      <c r="A33" s="114"/>
    </row>
    <row r="34" ht="12.75">
      <c r="A34" s="265" t="s">
        <v>121</v>
      </c>
    </row>
    <row r="35" ht="12.75">
      <c r="A35" s="266" t="s">
        <v>304</v>
      </c>
    </row>
  </sheetData>
  <mergeCells count="1">
    <mergeCell ref="A2:U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&amp;C51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98"/>
  <sheetViews>
    <sheetView showGridLines="0" workbookViewId="0" topLeftCell="L70">
      <selection activeCell="V83" sqref="V83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 hidden="1">
      <c r="A1" s="267" t="s">
        <v>310</v>
      </c>
    </row>
    <row r="2" ht="18.75" customHeight="1">
      <c r="A2" s="268" t="s">
        <v>305</v>
      </c>
    </row>
    <row r="3" ht="18.75" customHeight="1">
      <c r="A3" s="267" t="s">
        <v>306</v>
      </c>
    </row>
    <row r="4" spans="1:26" ht="18" customHeight="1" thickBot="1">
      <c r="A4" s="269" t="s">
        <v>872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8" customHeight="1">
      <c r="A5" s="270"/>
      <c r="B5" s="266"/>
      <c r="C5" s="271">
        <v>2006</v>
      </c>
      <c r="D5" s="271"/>
      <c r="E5" s="271"/>
      <c r="F5" s="271"/>
      <c r="G5" s="266"/>
      <c r="H5" s="271">
        <v>2007</v>
      </c>
      <c r="I5" s="271"/>
      <c r="J5" s="271"/>
      <c r="K5" s="271"/>
      <c r="L5" s="266"/>
      <c r="M5" s="271">
        <v>2008</v>
      </c>
      <c r="N5" s="271"/>
      <c r="O5" s="271"/>
      <c r="P5" s="271"/>
      <c r="Q5" s="266"/>
      <c r="R5" s="271">
        <v>2009</v>
      </c>
      <c r="S5" s="271"/>
      <c r="T5" s="271"/>
      <c r="U5" s="271"/>
      <c r="V5" s="266"/>
      <c r="W5" s="271">
        <v>2010</v>
      </c>
      <c r="X5" s="271"/>
      <c r="Y5" s="271"/>
      <c r="Z5" s="271"/>
    </row>
    <row r="6" spans="1:26" ht="18" customHeight="1" thickBot="1">
      <c r="A6" s="272"/>
      <c r="B6" s="273">
        <v>2006</v>
      </c>
      <c r="C6" s="273" t="s">
        <v>295</v>
      </c>
      <c r="D6" s="273" t="s">
        <v>296</v>
      </c>
      <c r="E6" s="273" t="s">
        <v>297</v>
      </c>
      <c r="F6" s="273" t="s">
        <v>298</v>
      </c>
      <c r="G6" s="273">
        <v>2007</v>
      </c>
      <c r="H6" s="273" t="s">
        <v>295</v>
      </c>
      <c r="I6" s="273" t="s">
        <v>296</v>
      </c>
      <c r="J6" s="273" t="s">
        <v>297</v>
      </c>
      <c r="K6" s="273" t="s">
        <v>298</v>
      </c>
      <c r="L6" s="273">
        <v>2008</v>
      </c>
      <c r="M6" s="273" t="s">
        <v>295</v>
      </c>
      <c r="N6" s="273" t="s">
        <v>296</v>
      </c>
      <c r="O6" s="273" t="s">
        <v>297</v>
      </c>
      <c r="P6" s="273" t="s">
        <v>298</v>
      </c>
      <c r="Q6" s="273">
        <v>2009</v>
      </c>
      <c r="R6" s="273" t="s">
        <v>295</v>
      </c>
      <c r="S6" s="273" t="s">
        <v>296</v>
      </c>
      <c r="T6" s="273" t="s">
        <v>297</v>
      </c>
      <c r="U6" s="273" t="s">
        <v>298</v>
      </c>
      <c r="V6" s="273">
        <v>2010</v>
      </c>
      <c r="W6" s="273" t="s">
        <v>295</v>
      </c>
      <c r="X6" s="273" t="s">
        <v>296</v>
      </c>
      <c r="Y6" s="273" t="s">
        <v>297</v>
      </c>
      <c r="Z6" s="273" t="s">
        <v>298</v>
      </c>
    </row>
    <row r="7" spans="1:6" ht="12.75">
      <c r="A7" s="274"/>
      <c r="B7" s="275"/>
      <c r="C7" s="275"/>
      <c r="D7" s="275"/>
      <c r="E7" s="276"/>
      <c r="F7" s="276"/>
    </row>
    <row r="8" spans="1:26" ht="12.75">
      <c r="A8" s="277" t="s">
        <v>232</v>
      </c>
      <c r="B8" s="277">
        <v>207825.7</v>
      </c>
      <c r="C8" s="277">
        <v>36074</v>
      </c>
      <c r="D8" s="277">
        <v>43088.1</v>
      </c>
      <c r="E8" s="277">
        <v>70635.5</v>
      </c>
      <c r="F8" s="277">
        <v>58028.1</v>
      </c>
      <c r="G8" s="277">
        <v>249771.7</v>
      </c>
      <c r="H8" s="277">
        <v>43008.6</v>
      </c>
      <c r="I8" s="277">
        <v>53209.2</v>
      </c>
      <c r="J8" s="277">
        <v>84735.2</v>
      </c>
      <c r="K8" s="277">
        <v>68818.7</v>
      </c>
      <c r="L8" s="277">
        <v>315580.7</v>
      </c>
      <c r="M8" s="277">
        <v>47701.7</v>
      </c>
      <c r="N8" s="277">
        <v>64398.9</v>
      </c>
      <c r="O8" s="277">
        <v>106186.2</v>
      </c>
      <c r="P8" s="277">
        <v>97293.9</v>
      </c>
      <c r="Q8" s="277">
        <v>406156.9</v>
      </c>
      <c r="R8" s="277">
        <v>57440.6</v>
      </c>
      <c r="S8" s="277">
        <v>79240.5</v>
      </c>
      <c r="T8" s="277">
        <v>144042.8</v>
      </c>
      <c r="U8" s="277">
        <v>125433</v>
      </c>
      <c r="V8" s="277">
        <v>426109.5</v>
      </c>
      <c r="W8" s="277">
        <v>82260.1</v>
      </c>
      <c r="X8" s="277">
        <v>87404</v>
      </c>
      <c r="Y8" s="277">
        <v>125882.4</v>
      </c>
      <c r="Z8" s="277">
        <v>130563</v>
      </c>
    </row>
    <row r="9" spans="1:26" ht="12.75">
      <c r="A9" s="163"/>
      <c r="B9" s="104"/>
      <c r="C9" s="104"/>
      <c r="D9" s="104"/>
      <c r="E9" s="104"/>
      <c r="F9" s="104"/>
      <c r="G9" s="104"/>
      <c r="H9" s="6"/>
      <c r="I9" s="6"/>
      <c r="J9" s="6"/>
      <c r="K9" s="6"/>
      <c r="L9" s="104"/>
      <c r="M9" s="6"/>
      <c r="N9" s="6"/>
      <c r="O9" s="6"/>
      <c r="P9" s="6"/>
      <c r="Q9" s="104"/>
      <c r="R9" s="6"/>
      <c r="S9" s="6"/>
      <c r="T9" s="6"/>
      <c r="U9" s="6"/>
      <c r="V9" s="104"/>
      <c r="W9" s="6"/>
      <c r="X9" s="6"/>
      <c r="Y9" s="6"/>
      <c r="Z9" s="6"/>
    </row>
    <row r="10" spans="1:26" ht="12.75">
      <c r="A10" s="7" t="s">
        <v>255</v>
      </c>
      <c r="B10" s="50">
        <v>64443.1</v>
      </c>
      <c r="C10" s="50">
        <v>5909.4</v>
      </c>
      <c r="D10" s="50">
        <v>9446.7</v>
      </c>
      <c r="E10" s="50">
        <v>33965.6</v>
      </c>
      <c r="F10" s="50">
        <v>15121.4</v>
      </c>
      <c r="G10" s="50">
        <v>73389.1</v>
      </c>
      <c r="H10" s="7">
        <v>6568.3</v>
      </c>
      <c r="I10" s="7">
        <v>10702.7</v>
      </c>
      <c r="J10" s="7">
        <v>38742.2</v>
      </c>
      <c r="K10" s="7">
        <v>17375.9</v>
      </c>
      <c r="L10" s="50">
        <v>90623.5</v>
      </c>
      <c r="M10" s="7">
        <v>7971.7</v>
      </c>
      <c r="N10" s="7">
        <v>13872.5</v>
      </c>
      <c r="O10" s="7">
        <v>48365.3</v>
      </c>
      <c r="P10" s="7">
        <v>20414</v>
      </c>
      <c r="Q10" s="50">
        <v>119928.4</v>
      </c>
      <c r="R10" s="7">
        <v>9687.9</v>
      </c>
      <c r="S10" s="7">
        <v>16443.3</v>
      </c>
      <c r="T10" s="7">
        <v>64588.5</v>
      </c>
      <c r="U10" s="7">
        <v>29208.7</v>
      </c>
      <c r="V10" s="50">
        <v>108347.5</v>
      </c>
      <c r="W10" s="50">
        <v>11288.8</v>
      </c>
      <c r="X10" s="50">
        <v>17575.9</v>
      </c>
      <c r="Y10" s="50">
        <v>52658.4</v>
      </c>
      <c r="Z10" s="50">
        <v>26824.4</v>
      </c>
    </row>
    <row r="11" spans="1:26" ht="12.75">
      <c r="A11" s="7" t="s">
        <v>256</v>
      </c>
      <c r="B11" s="50">
        <v>2.2</v>
      </c>
      <c r="C11" s="50">
        <v>0.4</v>
      </c>
      <c r="D11" s="50">
        <v>0.5</v>
      </c>
      <c r="E11" s="50">
        <v>0.7</v>
      </c>
      <c r="F11" s="50">
        <v>0.6</v>
      </c>
      <c r="G11" s="50">
        <v>11.9</v>
      </c>
      <c r="H11" s="7">
        <v>0.8</v>
      </c>
      <c r="I11" s="7">
        <v>2.1</v>
      </c>
      <c r="J11" s="7">
        <v>3.3</v>
      </c>
      <c r="K11" s="7">
        <v>5.7</v>
      </c>
      <c r="L11" s="50">
        <v>5.8</v>
      </c>
      <c r="M11" s="7">
        <v>1.1</v>
      </c>
      <c r="N11" s="7">
        <v>1.6</v>
      </c>
      <c r="O11" s="7">
        <v>1.5</v>
      </c>
      <c r="P11" s="7">
        <v>1.6</v>
      </c>
      <c r="Q11" s="50">
        <v>23.7</v>
      </c>
      <c r="R11" s="7">
        <v>2.7</v>
      </c>
      <c r="S11" s="7">
        <v>5.1</v>
      </c>
      <c r="T11" s="7">
        <v>7.5</v>
      </c>
      <c r="U11" s="7">
        <v>8.4</v>
      </c>
      <c r="V11" s="50">
        <v>12.7</v>
      </c>
      <c r="W11" s="50">
        <v>1.3</v>
      </c>
      <c r="X11" s="50">
        <v>2.9</v>
      </c>
      <c r="Y11" s="50">
        <v>3.2</v>
      </c>
      <c r="Z11" s="50">
        <v>5.3</v>
      </c>
    </row>
    <row r="12" spans="1:26" ht="12.75">
      <c r="A12" s="7" t="s">
        <v>257</v>
      </c>
      <c r="B12" s="50">
        <v>977</v>
      </c>
      <c r="C12" s="50">
        <v>213.5</v>
      </c>
      <c r="D12" s="50">
        <v>274.8</v>
      </c>
      <c r="E12" s="50">
        <v>255</v>
      </c>
      <c r="F12" s="50">
        <v>233.7</v>
      </c>
      <c r="G12" s="50">
        <v>1172.6</v>
      </c>
      <c r="H12" s="7">
        <v>219.2</v>
      </c>
      <c r="I12" s="7">
        <v>239.4</v>
      </c>
      <c r="J12" s="7">
        <v>319.7</v>
      </c>
      <c r="K12" s="7">
        <v>394.3</v>
      </c>
      <c r="L12" s="50">
        <v>1619</v>
      </c>
      <c r="M12" s="7">
        <v>240.9</v>
      </c>
      <c r="N12" s="7">
        <v>337.5</v>
      </c>
      <c r="O12" s="7">
        <v>507.9</v>
      </c>
      <c r="P12" s="7">
        <v>532.7</v>
      </c>
      <c r="Q12" s="50">
        <v>2052.8</v>
      </c>
      <c r="R12" s="7">
        <v>310.9</v>
      </c>
      <c r="S12" s="7">
        <v>436</v>
      </c>
      <c r="T12" s="7">
        <v>590</v>
      </c>
      <c r="U12" s="7">
        <v>715.9</v>
      </c>
      <c r="V12" s="50">
        <v>1855.3</v>
      </c>
      <c r="W12" s="50">
        <v>304.8</v>
      </c>
      <c r="X12" s="50">
        <v>488.1</v>
      </c>
      <c r="Y12" s="50">
        <v>536.4</v>
      </c>
      <c r="Z12" s="50">
        <v>526</v>
      </c>
    </row>
    <row r="13" spans="1:26" ht="12.75">
      <c r="A13" s="7" t="s">
        <v>258</v>
      </c>
      <c r="B13" s="50">
        <v>41620.7</v>
      </c>
      <c r="C13" s="50">
        <v>10329.6</v>
      </c>
      <c r="D13" s="50">
        <v>10931.3</v>
      </c>
      <c r="E13" s="50">
        <v>9704.4</v>
      </c>
      <c r="F13" s="50">
        <v>10655.4</v>
      </c>
      <c r="G13" s="50">
        <v>52058.9</v>
      </c>
      <c r="H13" s="7">
        <v>11800.6</v>
      </c>
      <c r="I13" s="7">
        <v>14035.1</v>
      </c>
      <c r="J13" s="7">
        <v>13238.5</v>
      </c>
      <c r="K13" s="7">
        <v>12984.7</v>
      </c>
      <c r="L13" s="50">
        <v>69127</v>
      </c>
      <c r="M13" s="7">
        <v>11808.3</v>
      </c>
      <c r="N13" s="7">
        <v>15230.9</v>
      </c>
      <c r="O13" s="7">
        <v>16640.5</v>
      </c>
      <c r="P13" s="7">
        <v>25447.3</v>
      </c>
      <c r="Q13" s="50">
        <v>83738.5</v>
      </c>
      <c r="R13" s="7">
        <v>12787.4</v>
      </c>
      <c r="S13" s="7">
        <v>16142.4</v>
      </c>
      <c r="T13" s="7">
        <v>23029.9</v>
      </c>
      <c r="U13" s="7">
        <v>31778.8</v>
      </c>
      <c r="V13" s="50">
        <v>99481.1</v>
      </c>
      <c r="W13" s="50">
        <v>28006</v>
      </c>
      <c r="X13" s="50">
        <v>19152.5</v>
      </c>
      <c r="Y13" s="50">
        <v>17026.9</v>
      </c>
      <c r="Z13" s="50">
        <v>35295.7</v>
      </c>
    </row>
    <row r="14" spans="1:26" ht="12.75">
      <c r="A14" s="7" t="s">
        <v>307</v>
      </c>
      <c r="B14" s="104"/>
      <c r="C14" s="104"/>
      <c r="D14" s="104"/>
      <c r="E14" s="104"/>
      <c r="F14" s="104"/>
      <c r="G14" s="104"/>
      <c r="H14" s="7"/>
      <c r="I14" s="7"/>
      <c r="J14" s="7"/>
      <c r="K14" s="7"/>
      <c r="L14" s="104"/>
      <c r="M14" s="7"/>
      <c r="N14" s="7"/>
      <c r="O14" s="7"/>
      <c r="P14" s="7"/>
      <c r="Q14" s="104"/>
      <c r="R14" s="7"/>
      <c r="S14" s="7"/>
      <c r="T14" s="7"/>
      <c r="U14" s="7"/>
      <c r="V14" s="48"/>
      <c r="W14" s="104"/>
      <c r="X14" s="104"/>
      <c r="Y14" s="104"/>
      <c r="Z14" s="50"/>
    </row>
    <row r="15" spans="1:26" ht="12.75">
      <c r="A15" s="7" t="s">
        <v>153</v>
      </c>
      <c r="B15" s="50">
        <v>8705.8</v>
      </c>
      <c r="C15" s="50">
        <v>3030.9</v>
      </c>
      <c r="D15" s="50">
        <v>1597.7</v>
      </c>
      <c r="E15" s="50">
        <v>1727.1</v>
      </c>
      <c r="F15" s="50">
        <v>2350.1</v>
      </c>
      <c r="G15" s="50">
        <v>9351.2</v>
      </c>
      <c r="H15" s="7">
        <v>3478.9</v>
      </c>
      <c r="I15" s="7">
        <v>1675.7</v>
      </c>
      <c r="J15" s="7">
        <v>1641.2</v>
      </c>
      <c r="K15" s="7">
        <v>2555.4</v>
      </c>
      <c r="L15" s="50">
        <v>7978.7</v>
      </c>
      <c r="M15" s="7">
        <v>2944.3</v>
      </c>
      <c r="N15" s="7">
        <v>1435.4</v>
      </c>
      <c r="O15" s="7">
        <v>1853.1</v>
      </c>
      <c r="P15" s="7">
        <v>1745.9</v>
      </c>
      <c r="Q15" s="50">
        <v>8491.9</v>
      </c>
      <c r="R15" s="7">
        <v>2367.2</v>
      </c>
      <c r="S15" s="7">
        <v>1276.7</v>
      </c>
      <c r="T15" s="7">
        <v>2230.7</v>
      </c>
      <c r="U15" s="7">
        <v>2617.3</v>
      </c>
      <c r="V15" s="50">
        <v>12720.9</v>
      </c>
      <c r="W15" s="50">
        <v>3805.7</v>
      </c>
      <c r="X15" s="50">
        <v>1856.5</v>
      </c>
      <c r="Y15" s="50">
        <v>3440.2</v>
      </c>
      <c r="Z15" s="50">
        <v>3618.5</v>
      </c>
    </row>
    <row r="16" spans="1:26" ht="12.75">
      <c r="A16" s="7" t="s">
        <v>262</v>
      </c>
      <c r="B16" s="50">
        <v>12693.6</v>
      </c>
      <c r="C16" s="50">
        <v>1264.8</v>
      </c>
      <c r="D16" s="50">
        <v>2917.3</v>
      </c>
      <c r="E16" s="50">
        <v>3686.4</v>
      </c>
      <c r="F16" s="50">
        <v>4825.1</v>
      </c>
      <c r="G16" s="50">
        <v>17643.4</v>
      </c>
      <c r="H16" s="7">
        <v>2187.4</v>
      </c>
      <c r="I16" s="7">
        <v>4122</v>
      </c>
      <c r="J16" s="7">
        <v>5583.2</v>
      </c>
      <c r="K16" s="7">
        <v>5750.8</v>
      </c>
      <c r="L16" s="50">
        <v>24428.3</v>
      </c>
      <c r="M16" s="7">
        <v>2154.1</v>
      </c>
      <c r="N16" s="7">
        <v>5450.1</v>
      </c>
      <c r="O16" s="7">
        <v>8011.7</v>
      </c>
      <c r="P16" s="7">
        <v>8812.4</v>
      </c>
      <c r="Q16" s="50">
        <v>37647.5</v>
      </c>
      <c r="R16" s="7">
        <v>3269.7</v>
      </c>
      <c r="S16" s="7">
        <v>8989.7</v>
      </c>
      <c r="T16" s="7">
        <v>12537.3</v>
      </c>
      <c r="U16" s="7">
        <v>12850.8</v>
      </c>
      <c r="V16" s="50">
        <v>32977.5</v>
      </c>
      <c r="W16" s="50">
        <v>4407.1</v>
      </c>
      <c r="X16" s="50">
        <v>8667.8</v>
      </c>
      <c r="Y16" s="50">
        <v>9268.6</v>
      </c>
      <c r="Z16" s="50">
        <v>10634</v>
      </c>
    </row>
    <row r="17" spans="1:26" ht="12.75">
      <c r="A17" s="7" t="s">
        <v>263</v>
      </c>
      <c r="B17" s="50"/>
      <c r="C17" s="50"/>
      <c r="D17" s="50"/>
      <c r="E17" s="50"/>
      <c r="F17" s="50"/>
      <c r="G17" s="50"/>
      <c r="H17" s="7"/>
      <c r="I17" s="7"/>
      <c r="J17" s="7"/>
      <c r="K17" s="7"/>
      <c r="L17" s="50"/>
      <c r="M17" s="7"/>
      <c r="N17" s="7"/>
      <c r="O17" s="7"/>
      <c r="P17" s="7"/>
      <c r="Q17" s="50"/>
      <c r="R17" s="7"/>
      <c r="S17" s="7"/>
      <c r="T17" s="7"/>
      <c r="U17" s="7"/>
      <c r="V17" s="50"/>
      <c r="W17" s="50"/>
      <c r="X17" s="50"/>
      <c r="Y17" s="50"/>
      <c r="Z17" s="50"/>
    </row>
    <row r="18" spans="1:26" ht="12.75">
      <c r="A18" s="7" t="s">
        <v>291</v>
      </c>
      <c r="B18" s="50">
        <v>33571.3</v>
      </c>
      <c r="C18" s="50">
        <v>6292.2</v>
      </c>
      <c r="D18" s="50">
        <v>7182.9</v>
      </c>
      <c r="E18" s="50">
        <v>8985</v>
      </c>
      <c r="F18" s="50">
        <v>11111.2</v>
      </c>
      <c r="G18" s="50">
        <v>36798.9</v>
      </c>
      <c r="H18" s="7">
        <v>7067.4</v>
      </c>
      <c r="I18" s="7">
        <v>8348.4</v>
      </c>
      <c r="J18" s="7">
        <v>9801.4</v>
      </c>
      <c r="K18" s="7">
        <v>11581.7</v>
      </c>
      <c r="L18" s="50">
        <v>44313.1</v>
      </c>
      <c r="M18" s="7">
        <v>7768.6</v>
      </c>
      <c r="N18" s="7">
        <v>9393.8</v>
      </c>
      <c r="O18" s="7">
        <v>11646.5</v>
      </c>
      <c r="P18" s="7">
        <v>15504.2</v>
      </c>
      <c r="Q18" s="50">
        <v>53004.8</v>
      </c>
      <c r="R18" s="7">
        <v>9400.9</v>
      </c>
      <c r="S18" s="7">
        <v>11914.9</v>
      </c>
      <c r="T18" s="7">
        <v>14988.9</v>
      </c>
      <c r="U18" s="7">
        <v>16700.1</v>
      </c>
      <c r="V18" s="50">
        <v>53388.9</v>
      </c>
      <c r="W18" s="50">
        <v>10507.5</v>
      </c>
      <c r="X18" s="50">
        <v>10962.7</v>
      </c>
      <c r="Y18" s="50">
        <v>14162.2</v>
      </c>
      <c r="Z18" s="50">
        <v>17756.5</v>
      </c>
    </row>
    <row r="19" spans="1:26" ht="12.75">
      <c r="A19" s="7" t="s">
        <v>265</v>
      </c>
      <c r="B19" s="50">
        <v>3885.5</v>
      </c>
      <c r="C19" s="50">
        <v>655.6</v>
      </c>
      <c r="D19" s="50">
        <v>820.7</v>
      </c>
      <c r="E19" s="50">
        <v>1152.7</v>
      </c>
      <c r="F19" s="50">
        <v>1256.5</v>
      </c>
      <c r="G19" s="50">
        <v>4615.3</v>
      </c>
      <c r="H19" s="7">
        <v>880.8</v>
      </c>
      <c r="I19" s="7">
        <v>1029</v>
      </c>
      <c r="J19" s="7">
        <v>1365</v>
      </c>
      <c r="K19" s="7">
        <v>1340.5</v>
      </c>
      <c r="L19" s="50">
        <v>5475</v>
      </c>
      <c r="M19" s="7">
        <v>956.5</v>
      </c>
      <c r="N19" s="7">
        <v>1121.8</v>
      </c>
      <c r="O19" s="7">
        <v>1530.9</v>
      </c>
      <c r="P19" s="7">
        <v>1865.8</v>
      </c>
      <c r="Q19" s="50">
        <v>7234</v>
      </c>
      <c r="R19" s="7">
        <v>1247.2</v>
      </c>
      <c r="S19" s="7">
        <v>1538.3</v>
      </c>
      <c r="T19" s="7">
        <v>2122.9</v>
      </c>
      <c r="U19" s="7">
        <v>2325.6</v>
      </c>
      <c r="V19" s="50">
        <v>7039.9</v>
      </c>
      <c r="W19" s="50">
        <v>1574</v>
      </c>
      <c r="X19" s="50">
        <v>1368.8</v>
      </c>
      <c r="Y19" s="50">
        <v>1752.1</v>
      </c>
      <c r="Z19" s="50">
        <v>2345</v>
      </c>
    </row>
    <row r="20" spans="1:26" ht="12.75">
      <c r="A20" s="7" t="s">
        <v>266</v>
      </c>
      <c r="B20" s="50">
        <v>13380.8</v>
      </c>
      <c r="C20" s="50">
        <v>2823.8</v>
      </c>
      <c r="D20" s="50">
        <v>3212.9</v>
      </c>
      <c r="E20" s="50">
        <v>3566</v>
      </c>
      <c r="F20" s="50">
        <v>3778.1</v>
      </c>
      <c r="G20" s="50">
        <v>20121</v>
      </c>
      <c r="H20" s="7">
        <v>4258.1</v>
      </c>
      <c r="I20" s="7">
        <v>4794.5</v>
      </c>
      <c r="J20" s="7">
        <v>5305.5</v>
      </c>
      <c r="K20" s="7">
        <v>5762.9</v>
      </c>
      <c r="L20" s="50">
        <v>27310.9</v>
      </c>
      <c r="M20" s="7">
        <v>5707.7</v>
      </c>
      <c r="N20" s="7">
        <v>6738.5</v>
      </c>
      <c r="O20" s="7">
        <v>7227.4</v>
      </c>
      <c r="P20" s="7">
        <v>7637.3</v>
      </c>
      <c r="Q20" s="50">
        <v>32776</v>
      </c>
      <c r="R20" s="7">
        <v>7183.3</v>
      </c>
      <c r="S20" s="7">
        <v>7437.3</v>
      </c>
      <c r="T20" s="7">
        <v>8688.6</v>
      </c>
      <c r="U20" s="7">
        <v>9466.8</v>
      </c>
      <c r="V20" s="50">
        <v>38141.4</v>
      </c>
      <c r="W20" s="50">
        <v>8110.9</v>
      </c>
      <c r="X20" s="50">
        <v>8760.6</v>
      </c>
      <c r="Y20" s="50">
        <v>9889.7</v>
      </c>
      <c r="Z20" s="50">
        <v>11380.2</v>
      </c>
    </row>
    <row r="21" spans="1:26" ht="12.75">
      <c r="A21" s="6" t="s">
        <v>209</v>
      </c>
      <c r="B21" s="50">
        <v>4154.3</v>
      </c>
      <c r="C21" s="50">
        <v>935.8</v>
      </c>
      <c r="D21" s="50">
        <v>902.1</v>
      </c>
      <c r="E21" s="50">
        <v>1034.1</v>
      </c>
      <c r="F21" s="50">
        <v>1282.3</v>
      </c>
      <c r="G21" s="50">
        <v>4906</v>
      </c>
      <c r="H21" s="7">
        <v>954.3</v>
      </c>
      <c r="I21" s="7">
        <v>1083.5</v>
      </c>
      <c r="J21" s="7">
        <v>1230.3</v>
      </c>
      <c r="K21" s="7">
        <v>1637.9</v>
      </c>
      <c r="L21" s="50">
        <v>7062.2</v>
      </c>
      <c r="M21" s="7">
        <v>1341.4</v>
      </c>
      <c r="N21" s="7">
        <v>1611.8</v>
      </c>
      <c r="O21" s="7">
        <v>1839.7</v>
      </c>
      <c r="P21" s="7">
        <v>2269.3</v>
      </c>
      <c r="Q21" s="50">
        <v>10031</v>
      </c>
      <c r="R21" s="7">
        <v>2039.2</v>
      </c>
      <c r="S21" s="7">
        <v>2365.1</v>
      </c>
      <c r="T21" s="7">
        <v>2693.7</v>
      </c>
      <c r="U21" s="7">
        <v>2933</v>
      </c>
      <c r="V21" s="50">
        <v>10715.7</v>
      </c>
      <c r="W21" s="50">
        <v>2299.7</v>
      </c>
      <c r="X21" s="50">
        <v>2509.4</v>
      </c>
      <c r="Y21" s="50">
        <v>2700.2</v>
      </c>
      <c r="Z21" s="50">
        <v>3206.4</v>
      </c>
    </row>
    <row r="22" spans="1:26" ht="12.75">
      <c r="A22" s="6" t="s">
        <v>268</v>
      </c>
      <c r="B22" s="50"/>
      <c r="C22" s="50"/>
      <c r="D22" s="50"/>
      <c r="E22" s="50"/>
      <c r="F22" s="50"/>
      <c r="G22" s="50"/>
      <c r="H22" s="7"/>
      <c r="I22" s="7"/>
      <c r="J22" s="7"/>
      <c r="K22" s="7"/>
      <c r="L22" s="50"/>
      <c r="M22" s="7"/>
      <c r="N22" s="7"/>
      <c r="O22" s="7"/>
      <c r="P22" s="7"/>
      <c r="Q22" s="50"/>
      <c r="R22" s="7"/>
      <c r="S22" s="7"/>
      <c r="T22" s="7"/>
      <c r="U22" s="7"/>
      <c r="V22" s="50"/>
      <c r="W22" s="50"/>
      <c r="X22" s="50"/>
      <c r="Y22" s="50"/>
      <c r="Z22" s="50"/>
    </row>
    <row r="23" spans="1:26" ht="12.75">
      <c r="A23" s="6" t="s">
        <v>239</v>
      </c>
      <c r="B23" s="50">
        <v>4893.7</v>
      </c>
      <c r="C23" s="50">
        <v>1044.9</v>
      </c>
      <c r="D23" s="50">
        <v>1174.2</v>
      </c>
      <c r="E23" s="50">
        <v>1298.8</v>
      </c>
      <c r="F23" s="50">
        <v>1375.8</v>
      </c>
      <c r="G23" s="50">
        <v>5751.4</v>
      </c>
      <c r="H23" s="7">
        <v>1157.8</v>
      </c>
      <c r="I23" s="7">
        <v>1349.7</v>
      </c>
      <c r="J23" s="7">
        <v>1540.9</v>
      </c>
      <c r="K23" s="7">
        <v>1703</v>
      </c>
      <c r="L23" s="50">
        <v>8048.9</v>
      </c>
      <c r="M23" s="7">
        <v>1674.9</v>
      </c>
      <c r="N23" s="7">
        <v>1942.6</v>
      </c>
      <c r="O23" s="7">
        <v>2069.7</v>
      </c>
      <c r="P23" s="7">
        <v>2361.7</v>
      </c>
      <c r="Q23" s="50">
        <v>13257.3</v>
      </c>
      <c r="R23" s="7">
        <v>2691.6</v>
      </c>
      <c r="S23" s="7">
        <v>3110</v>
      </c>
      <c r="T23" s="7">
        <v>3448.6</v>
      </c>
      <c r="U23" s="7">
        <v>4007.1</v>
      </c>
      <c r="V23" s="50">
        <v>16563.5</v>
      </c>
      <c r="W23" s="50">
        <v>3480.1</v>
      </c>
      <c r="X23" s="50">
        <v>3974.7</v>
      </c>
      <c r="Y23" s="50">
        <v>4338.6</v>
      </c>
      <c r="Z23" s="50">
        <v>4770.1</v>
      </c>
    </row>
    <row r="24" spans="1:26" ht="12.75">
      <c r="A24" s="7" t="s">
        <v>270</v>
      </c>
      <c r="B24" s="50">
        <v>8282.5</v>
      </c>
      <c r="C24" s="50">
        <v>1479</v>
      </c>
      <c r="D24" s="50">
        <v>1933.1</v>
      </c>
      <c r="E24" s="50">
        <v>2252.6</v>
      </c>
      <c r="F24" s="50">
        <v>2617.8</v>
      </c>
      <c r="G24" s="50">
        <v>9552.9</v>
      </c>
      <c r="H24" s="7">
        <v>1517.2</v>
      </c>
      <c r="I24" s="7">
        <v>2271.4</v>
      </c>
      <c r="J24" s="7">
        <v>2506.9</v>
      </c>
      <c r="K24" s="7">
        <v>3257.4</v>
      </c>
      <c r="L24" s="50">
        <v>11118</v>
      </c>
      <c r="M24" s="7">
        <v>1774.2</v>
      </c>
      <c r="N24" s="7">
        <v>2654.7</v>
      </c>
      <c r="O24" s="7">
        <v>2549.3</v>
      </c>
      <c r="P24" s="7">
        <v>4139.8</v>
      </c>
      <c r="Q24" s="50">
        <v>15512.5</v>
      </c>
      <c r="R24" s="7">
        <v>2440.5</v>
      </c>
      <c r="S24" s="7">
        <v>3562.4</v>
      </c>
      <c r="T24" s="7">
        <v>3719.8</v>
      </c>
      <c r="U24" s="7">
        <v>5789.8</v>
      </c>
      <c r="V24" s="50">
        <v>17901.4</v>
      </c>
      <c r="W24" s="50">
        <v>3348.2</v>
      </c>
      <c r="X24" s="50">
        <v>4576.9</v>
      </c>
      <c r="Y24" s="50">
        <v>4160.5</v>
      </c>
      <c r="Z24" s="50">
        <v>5815.8</v>
      </c>
    </row>
    <row r="25" spans="1:26" ht="12.75">
      <c r="A25" s="7" t="s">
        <v>271</v>
      </c>
      <c r="B25" s="50">
        <v>5258.3</v>
      </c>
      <c r="C25" s="50">
        <v>874.3</v>
      </c>
      <c r="D25" s="50">
        <v>1351.5</v>
      </c>
      <c r="E25" s="50">
        <v>1270.4</v>
      </c>
      <c r="F25" s="50">
        <v>1762.1</v>
      </c>
      <c r="G25" s="50">
        <v>6604.9</v>
      </c>
      <c r="H25" s="7">
        <v>1241.9</v>
      </c>
      <c r="I25" s="7">
        <v>1709.9</v>
      </c>
      <c r="J25" s="7">
        <v>1444</v>
      </c>
      <c r="K25" s="7">
        <v>2209.1</v>
      </c>
      <c r="L25" s="50">
        <v>9262.3</v>
      </c>
      <c r="M25" s="7">
        <v>1759.2</v>
      </c>
      <c r="N25" s="7">
        <v>2637.9</v>
      </c>
      <c r="O25" s="7">
        <v>1738.4</v>
      </c>
      <c r="P25" s="7">
        <v>3126.8</v>
      </c>
      <c r="Q25" s="50">
        <v>11130.4</v>
      </c>
      <c r="R25" s="7">
        <v>1822.5</v>
      </c>
      <c r="S25" s="7">
        <v>3137.5</v>
      </c>
      <c r="T25" s="7">
        <v>2565</v>
      </c>
      <c r="U25" s="7">
        <v>3605.4</v>
      </c>
      <c r="V25" s="50">
        <v>12245.5</v>
      </c>
      <c r="W25" s="50">
        <v>2225.7</v>
      </c>
      <c r="X25" s="50">
        <v>3764.1</v>
      </c>
      <c r="Y25" s="50">
        <v>2378.4</v>
      </c>
      <c r="Z25" s="50">
        <v>3877.3</v>
      </c>
    </row>
    <row r="26" spans="1:26" ht="12.75">
      <c r="A26" s="6" t="s">
        <v>308</v>
      </c>
      <c r="B26" s="104"/>
      <c r="C26" s="104"/>
      <c r="D26" s="104"/>
      <c r="E26" s="104"/>
      <c r="F26" s="104"/>
      <c r="G26" s="104"/>
      <c r="H26" s="7"/>
      <c r="I26" s="7"/>
      <c r="J26" s="7"/>
      <c r="K26" s="7"/>
      <c r="L26" s="104"/>
      <c r="M26" s="7"/>
      <c r="N26" s="7"/>
      <c r="O26" s="7"/>
      <c r="P26" s="7"/>
      <c r="Q26" s="104"/>
      <c r="R26" s="7"/>
      <c r="S26" s="7"/>
      <c r="T26" s="7"/>
      <c r="U26" s="7"/>
      <c r="V26" s="104"/>
      <c r="W26" s="171"/>
      <c r="X26" s="171"/>
      <c r="Y26" s="171"/>
      <c r="Z26" s="171"/>
    </row>
    <row r="27" spans="1:26" ht="12.75">
      <c r="A27" s="6" t="s">
        <v>309</v>
      </c>
      <c r="B27" s="50">
        <v>3215.1</v>
      </c>
      <c r="C27" s="50">
        <v>723.8</v>
      </c>
      <c r="D27" s="50">
        <v>763.2</v>
      </c>
      <c r="E27" s="50">
        <v>835</v>
      </c>
      <c r="F27" s="50">
        <v>893.1</v>
      </c>
      <c r="G27" s="50">
        <v>4367.6</v>
      </c>
      <c r="H27" s="7">
        <v>931.1</v>
      </c>
      <c r="I27" s="7">
        <v>1015.3</v>
      </c>
      <c r="J27" s="7">
        <v>1133.5</v>
      </c>
      <c r="K27" s="7">
        <v>1287.7</v>
      </c>
      <c r="L27" s="50">
        <v>4690.2</v>
      </c>
      <c r="M27" s="7">
        <v>973.8</v>
      </c>
      <c r="N27" s="7">
        <v>991.4</v>
      </c>
      <c r="O27" s="7">
        <v>994.2</v>
      </c>
      <c r="P27" s="7">
        <v>1730.8</v>
      </c>
      <c r="Q27" s="50">
        <v>5780</v>
      </c>
      <c r="R27" s="7">
        <v>1047.7</v>
      </c>
      <c r="S27" s="7">
        <v>1355.7</v>
      </c>
      <c r="T27" s="7">
        <v>1439.9</v>
      </c>
      <c r="U27" s="7">
        <v>1936.7</v>
      </c>
      <c r="V27" s="50">
        <v>7424.5</v>
      </c>
      <c r="W27" s="50">
        <v>1471.8</v>
      </c>
      <c r="X27" s="50">
        <v>1940.5</v>
      </c>
      <c r="Y27" s="50">
        <v>1678.2</v>
      </c>
      <c r="Z27" s="50">
        <v>2334</v>
      </c>
    </row>
    <row r="28" spans="1:26" ht="12.75">
      <c r="A28" s="7" t="s">
        <v>274</v>
      </c>
      <c r="B28" s="50"/>
      <c r="C28" s="50"/>
      <c r="D28" s="50"/>
      <c r="E28" s="50"/>
      <c r="F28" s="50"/>
      <c r="G28" s="50"/>
      <c r="H28" s="7"/>
      <c r="I28" s="7"/>
      <c r="J28" s="7"/>
      <c r="K28" s="7"/>
      <c r="L28" s="50"/>
      <c r="M28" s="7"/>
      <c r="N28" s="7"/>
      <c r="O28" s="7"/>
      <c r="P28" s="7"/>
      <c r="Q28" s="50"/>
      <c r="R28" s="7"/>
      <c r="S28" s="7"/>
      <c r="T28" s="7"/>
      <c r="U28" s="7"/>
      <c r="V28" s="50"/>
      <c r="W28" s="172"/>
      <c r="X28" s="172"/>
      <c r="Y28" s="172"/>
      <c r="Z28" s="172"/>
    </row>
    <row r="29" spans="1:26" ht="12.75">
      <c r="A29" s="51" t="s">
        <v>275</v>
      </c>
      <c r="B29" s="103">
        <v>2741.8</v>
      </c>
      <c r="C29" s="103">
        <v>496</v>
      </c>
      <c r="D29" s="103">
        <v>579.2</v>
      </c>
      <c r="E29" s="103">
        <v>901.7</v>
      </c>
      <c r="F29" s="103">
        <v>764.9</v>
      </c>
      <c r="G29" s="103">
        <v>3426.6</v>
      </c>
      <c r="H29" s="7">
        <v>744.8</v>
      </c>
      <c r="I29" s="7">
        <v>830.5</v>
      </c>
      <c r="J29" s="7">
        <v>879.6</v>
      </c>
      <c r="K29" s="7">
        <v>971.7</v>
      </c>
      <c r="L29" s="103">
        <v>4517.8</v>
      </c>
      <c r="M29" s="7">
        <v>625</v>
      </c>
      <c r="N29" s="7">
        <v>978.4</v>
      </c>
      <c r="O29" s="7">
        <v>1210.1</v>
      </c>
      <c r="P29" s="7">
        <v>1704.3</v>
      </c>
      <c r="Q29" s="103">
        <v>5548.1</v>
      </c>
      <c r="R29" s="7">
        <v>1141.9</v>
      </c>
      <c r="S29" s="7">
        <v>1526.1</v>
      </c>
      <c r="T29" s="7">
        <v>1391.5</v>
      </c>
      <c r="U29" s="7">
        <v>1488.6</v>
      </c>
      <c r="V29" s="103">
        <v>7293.7</v>
      </c>
      <c r="W29" s="103">
        <v>1428.5</v>
      </c>
      <c r="X29" s="103">
        <v>1802.6</v>
      </c>
      <c r="Y29" s="103">
        <v>1888.8</v>
      </c>
      <c r="Z29" s="103">
        <v>2173.8</v>
      </c>
    </row>
    <row r="30" spans="1:26" ht="13.5" thickBot="1">
      <c r="A30" s="131"/>
      <c r="B30" s="278"/>
      <c r="C30" s="278"/>
      <c r="D30" s="278"/>
      <c r="E30" s="278"/>
      <c r="F30" s="27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6" ht="12.75">
      <c r="A31" s="130"/>
      <c r="B31" s="279"/>
      <c r="C31" s="279"/>
      <c r="D31" s="279"/>
      <c r="E31" s="279"/>
      <c r="F31" s="279"/>
    </row>
    <row r="32" ht="18.75" customHeight="1">
      <c r="A32" s="267" t="s">
        <v>310</v>
      </c>
    </row>
    <row r="33" spans="1:22" ht="18" customHeight="1" thickBot="1">
      <c r="A33" s="269" t="s">
        <v>905</v>
      </c>
      <c r="B33" s="45"/>
      <c r="G33" s="45"/>
      <c r="I33" s="44"/>
      <c r="L33" s="45"/>
      <c r="N33" s="44"/>
      <c r="Q33" s="45"/>
      <c r="V33" s="45"/>
    </row>
    <row r="34" spans="1:26" ht="18" customHeight="1">
      <c r="A34" s="270"/>
      <c r="B34" s="280"/>
      <c r="C34" s="525">
        <v>2006</v>
      </c>
      <c r="D34" s="525"/>
      <c r="E34" s="525"/>
      <c r="F34" s="525"/>
      <c r="G34" s="280"/>
      <c r="H34" s="525">
        <v>2007</v>
      </c>
      <c r="I34" s="525"/>
      <c r="J34" s="525"/>
      <c r="K34" s="525"/>
      <c r="L34" s="280"/>
      <c r="M34" s="525">
        <v>2008</v>
      </c>
      <c r="N34" s="525"/>
      <c r="O34" s="525"/>
      <c r="P34" s="525"/>
      <c r="Q34" s="280"/>
      <c r="R34" s="525">
        <v>2009</v>
      </c>
      <c r="S34" s="525"/>
      <c r="T34" s="525"/>
      <c r="U34" s="525"/>
      <c r="V34" s="280"/>
      <c r="W34" s="525">
        <v>2010</v>
      </c>
      <c r="X34" s="525"/>
      <c r="Y34" s="525"/>
      <c r="Z34" s="525"/>
    </row>
    <row r="35" spans="1:26" ht="18" customHeight="1" thickBot="1">
      <c r="A35" s="272"/>
      <c r="B35" s="273">
        <v>2006</v>
      </c>
      <c r="C35" s="273" t="s">
        <v>295</v>
      </c>
      <c r="D35" s="273" t="s">
        <v>296</v>
      </c>
      <c r="E35" s="273" t="s">
        <v>297</v>
      </c>
      <c r="F35" s="273" t="s">
        <v>298</v>
      </c>
      <c r="G35" s="273">
        <v>2007</v>
      </c>
      <c r="H35" s="273" t="s">
        <v>295</v>
      </c>
      <c r="I35" s="273" t="s">
        <v>296</v>
      </c>
      <c r="J35" s="273" t="s">
        <v>297</v>
      </c>
      <c r="K35" s="273" t="s">
        <v>298</v>
      </c>
      <c r="L35" s="273">
        <v>2008</v>
      </c>
      <c r="M35" s="273" t="s">
        <v>295</v>
      </c>
      <c r="N35" s="273" t="s">
        <v>296</v>
      </c>
      <c r="O35" s="273" t="s">
        <v>297</v>
      </c>
      <c r="P35" s="273" t="s">
        <v>298</v>
      </c>
      <c r="Q35" s="273">
        <v>2009</v>
      </c>
      <c r="R35" s="273" t="s">
        <v>295</v>
      </c>
      <c r="S35" s="273" t="s">
        <v>296</v>
      </c>
      <c r="T35" s="273" t="s">
        <v>297</v>
      </c>
      <c r="U35" s="273" t="s">
        <v>298</v>
      </c>
      <c r="V35" s="273">
        <v>2010</v>
      </c>
      <c r="W35" s="273" t="s">
        <v>295</v>
      </c>
      <c r="X35" s="273" t="s">
        <v>296</v>
      </c>
      <c r="Y35" s="273" t="s">
        <v>297</v>
      </c>
      <c r="Z35" s="273" t="s">
        <v>298</v>
      </c>
    </row>
    <row r="36" spans="1:6" ht="12.75">
      <c r="A36" s="274"/>
      <c r="B36" s="48"/>
      <c r="C36" s="171"/>
      <c r="D36" s="171"/>
      <c r="E36" s="171"/>
      <c r="F36" s="171"/>
    </row>
    <row r="37" spans="1:26" ht="12.75">
      <c r="A37" s="281" t="s">
        <v>169</v>
      </c>
      <c r="B37" s="86">
        <v>115070.9</v>
      </c>
      <c r="C37" s="86">
        <v>20298.5</v>
      </c>
      <c r="D37" s="86">
        <v>24154</v>
      </c>
      <c r="E37" s="86">
        <v>38842.3</v>
      </c>
      <c r="F37" s="86">
        <v>31776.1</v>
      </c>
      <c r="G37" s="86">
        <v>141659</v>
      </c>
      <c r="H37" s="86">
        <v>24608.1</v>
      </c>
      <c r="I37" s="86">
        <v>30684</v>
      </c>
      <c r="J37" s="86">
        <v>47780.8</v>
      </c>
      <c r="K37" s="86">
        <v>38586.1</v>
      </c>
      <c r="L37" s="86">
        <v>182528.4</v>
      </c>
      <c r="M37" s="86">
        <v>27065.4</v>
      </c>
      <c r="N37" s="86">
        <v>37116.2</v>
      </c>
      <c r="O37" s="86">
        <v>61581.5</v>
      </c>
      <c r="P37" s="86">
        <v>56765.3</v>
      </c>
      <c r="Q37" s="86">
        <v>238148.4</v>
      </c>
      <c r="R37" s="86">
        <v>32993.3</v>
      </c>
      <c r="S37" s="86">
        <v>45502.4</v>
      </c>
      <c r="T37" s="86">
        <v>85533.8</v>
      </c>
      <c r="U37" s="86">
        <v>74118.9</v>
      </c>
      <c r="V37" s="86">
        <v>247877.5</v>
      </c>
      <c r="W37" s="86">
        <v>47861.7</v>
      </c>
      <c r="X37" s="86">
        <v>49590.9</v>
      </c>
      <c r="Y37" s="86">
        <v>74672.2</v>
      </c>
      <c r="Z37" s="86">
        <v>75752.7</v>
      </c>
    </row>
    <row r="38" spans="1:26" ht="12.75">
      <c r="A38" s="163"/>
      <c r="B38" s="50"/>
      <c r="C38" s="50"/>
      <c r="D38" s="50"/>
      <c r="E38" s="50"/>
      <c r="F38" s="50"/>
      <c r="G38" s="50"/>
      <c r="H38" s="7"/>
      <c r="I38" s="7"/>
      <c r="J38" s="7"/>
      <c r="K38" s="7"/>
      <c r="L38" s="50"/>
      <c r="M38" s="7"/>
      <c r="N38" s="7"/>
      <c r="O38" s="7"/>
      <c r="P38" s="7"/>
      <c r="Q38" s="50"/>
      <c r="R38" s="7"/>
      <c r="S38" s="7"/>
      <c r="T38" s="7"/>
      <c r="U38" s="7"/>
      <c r="V38" s="50"/>
      <c r="W38" s="7"/>
      <c r="X38" s="7"/>
      <c r="Y38" s="7"/>
      <c r="Z38" s="7"/>
    </row>
    <row r="39" spans="1:26" ht="12.75">
      <c r="A39" s="7" t="s">
        <v>255</v>
      </c>
      <c r="B39" s="50">
        <v>35216.6</v>
      </c>
      <c r="C39" s="50">
        <v>3231.4</v>
      </c>
      <c r="D39" s="50">
        <v>5174.9</v>
      </c>
      <c r="E39" s="50">
        <v>18551.6</v>
      </c>
      <c r="F39" s="50">
        <v>8258.7</v>
      </c>
      <c r="G39" s="50">
        <v>40229.4</v>
      </c>
      <c r="H39" s="7">
        <v>3609.8</v>
      </c>
      <c r="I39" s="7">
        <v>5912.3</v>
      </c>
      <c r="J39" s="7">
        <v>21201.3</v>
      </c>
      <c r="K39" s="7">
        <v>9506</v>
      </c>
      <c r="L39" s="50">
        <v>52154.1</v>
      </c>
      <c r="M39" s="7">
        <v>4585.4</v>
      </c>
      <c r="N39" s="7">
        <v>8017.8</v>
      </c>
      <c r="O39" s="7">
        <v>27812.4</v>
      </c>
      <c r="P39" s="7">
        <v>11738.5</v>
      </c>
      <c r="Q39" s="50">
        <v>72813.5</v>
      </c>
      <c r="R39" s="7">
        <v>5880.8</v>
      </c>
      <c r="S39" s="7">
        <v>9901.9</v>
      </c>
      <c r="T39" s="7">
        <v>39252.8</v>
      </c>
      <c r="U39" s="7">
        <v>17778</v>
      </c>
      <c r="V39" s="50">
        <v>71574.1</v>
      </c>
      <c r="W39" s="50">
        <v>7471.6</v>
      </c>
      <c r="X39" s="50">
        <v>11538.8</v>
      </c>
      <c r="Y39" s="50">
        <v>34794</v>
      </c>
      <c r="Z39" s="50">
        <v>17769.7</v>
      </c>
    </row>
    <row r="40" spans="1:26" ht="12.75">
      <c r="A40" s="7" t="s">
        <v>256</v>
      </c>
      <c r="B40" s="50">
        <v>1.7</v>
      </c>
      <c r="C40" s="50">
        <v>0.3</v>
      </c>
      <c r="D40" s="50">
        <v>0.4</v>
      </c>
      <c r="E40" s="50">
        <v>0.5</v>
      </c>
      <c r="F40" s="50">
        <v>0.5</v>
      </c>
      <c r="G40" s="50">
        <v>7.1</v>
      </c>
      <c r="H40" s="7">
        <v>0.5</v>
      </c>
      <c r="I40" s="7">
        <v>1.2</v>
      </c>
      <c r="J40" s="7">
        <v>2</v>
      </c>
      <c r="K40" s="7">
        <v>3.4</v>
      </c>
      <c r="L40" s="50">
        <v>3.8</v>
      </c>
      <c r="M40" s="7">
        <v>0.7</v>
      </c>
      <c r="N40" s="7">
        <v>1.1</v>
      </c>
      <c r="O40" s="7">
        <v>0.9</v>
      </c>
      <c r="P40" s="7">
        <v>1.1</v>
      </c>
      <c r="Q40" s="50">
        <v>18.7</v>
      </c>
      <c r="R40" s="7">
        <v>2.1</v>
      </c>
      <c r="S40" s="7">
        <v>4</v>
      </c>
      <c r="T40" s="7">
        <v>5.9</v>
      </c>
      <c r="U40" s="7">
        <v>6.7</v>
      </c>
      <c r="V40" s="50">
        <v>6</v>
      </c>
      <c r="W40" s="50">
        <v>0.6</v>
      </c>
      <c r="X40" s="50">
        <v>1.4</v>
      </c>
      <c r="Y40" s="50">
        <v>1.5</v>
      </c>
      <c r="Z40" s="50">
        <v>2.5</v>
      </c>
    </row>
    <row r="41" spans="1:26" ht="12.75">
      <c r="A41" s="7" t="s">
        <v>257</v>
      </c>
      <c r="B41" s="50">
        <v>462.6</v>
      </c>
      <c r="C41" s="50">
        <v>101.1</v>
      </c>
      <c r="D41" s="50">
        <v>130.1</v>
      </c>
      <c r="E41" s="50">
        <v>120.8</v>
      </c>
      <c r="F41" s="50">
        <v>110.6</v>
      </c>
      <c r="G41" s="50">
        <v>699.6</v>
      </c>
      <c r="H41" s="7">
        <v>130.8</v>
      </c>
      <c r="I41" s="7">
        <v>142.8</v>
      </c>
      <c r="J41" s="7">
        <v>190.7</v>
      </c>
      <c r="K41" s="7">
        <v>235.3</v>
      </c>
      <c r="L41" s="50">
        <v>916.7</v>
      </c>
      <c r="M41" s="7">
        <v>136.4</v>
      </c>
      <c r="N41" s="7">
        <v>191.1</v>
      </c>
      <c r="O41" s="7">
        <v>287.6</v>
      </c>
      <c r="P41" s="7">
        <v>301.6</v>
      </c>
      <c r="Q41" s="50">
        <v>973.8</v>
      </c>
      <c r="R41" s="7">
        <v>147.5</v>
      </c>
      <c r="S41" s="7">
        <v>206.8</v>
      </c>
      <c r="T41" s="7">
        <v>279.9</v>
      </c>
      <c r="U41" s="7">
        <v>339.6</v>
      </c>
      <c r="V41" s="50">
        <v>822</v>
      </c>
      <c r="W41" s="50">
        <v>135.1</v>
      </c>
      <c r="X41" s="50">
        <v>216.2</v>
      </c>
      <c r="Y41" s="50">
        <v>237.7</v>
      </c>
      <c r="Z41" s="50">
        <v>233</v>
      </c>
    </row>
    <row r="42" spans="1:26" ht="12.75">
      <c r="A42" s="7" t="s">
        <v>258</v>
      </c>
      <c r="B42" s="50">
        <v>30487.1</v>
      </c>
      <c r="C42" s="50">
        <v>7566.4</v>
      </c>
      <c r="D42" s="50">
        <v>8007.2</v>
      </c>
      <c r="E42" s="50">
        <v>7108.5</v>
      </c>
      <c r="F42" s="50">
        <v>7805</v>
      </c>
      <c r="G42" s="50">
        <v>38756.5</v>
      </c>
      <c r="H42" s="7">
        <v>8785.5</v>
      </c>
      <c r="I42" s="7">
        <v>10449.2</v>
      </c>
      <c r="J42" s="7">
        <v>9856</v>
      </c>
      <c r="K42" s="7">
        <v>9665.8</v>
      </c>
      <c r="L42" s="50">
        <v>52066.8</v>
      </c>
      <c r="M42" s="7">
        <v>8894</v>
      </c>
      <c r="N42" s="7">
        <v>11471.9</v>
      </c>
      <c r="O42" s="7">
        <v>12533.7</v>
      </c>
      <c r="P42" s="7">
        <v>19167.2</v>
      </c>
      <c r="Q42" s="50">
        <v>61200.3</v>
      </c>
      <c r="R42" s="7">
        <v>9346.3</v>
      </c>
      <c r="S42" s="7">
        <v>11798.5</v>
      </c>
      <c r="T42" s="7">
        <v>16832.5</v>
      </c>
      <c r="U42" s="7">
        <v>23223</v>
      </c>
      <c r="V42" s="50">
        <v>67607.1</v>
      </c>
      <c r="W42" s="50">
        <v>19032.9</v>
      </c>
      <c r="X42" s="50">
        <v>13016</v>
      </c>
      <c r="Y42" s="50">
        <v>11571.5</v>
      </c>
      <c r="Z42" s="50">
        <v>23986.7</v>
      </c>
    </row>
    <row r="43" spans="1:26" ht="12.75">
      <c r="A43" s="7" t="s">
        <v>307</v>
      </c>
      <c r="B43" s="50"/>
      <c r="C43" s="104"/>
      <c r="D43" s="104"/>
      <c r="E43" s="104"/>
      <c r="F43" s="104"/>
      <c r="G43" s="50"/>
      <c r="H43" s="7"/>
      <c r="I43" s="7"/>
      <c r="J43" s="7"/>
      <c r="K43" s="7"/>
      <c r="L43" s="50"/>
      <c r="M43" s="7"/>
      <c r="N43" s="7"/>
      <c r="O43" s="7"/>
      <c r="P43" s="7"/>
      <c r="Q43" s="50"/>
      <c r="R43" s="7"/>
      <c r="S43" s="7"/>
      <c r="T43" s="7"/>
      <c r="U43" s="7"/>
      <c r="V43" s="50"/>
      <c r="W43" s="50"/>
      <c r="X43" s="50"/>
      <c r="Y43" s="50"/>
      <c r="Z43" s="50"/>
    </row>
    <row r="44" spans="1:26" ht="12.75">
      <c r="A44" s="7" t="s">
        <v>153</v>
      </c>
      <c r="B44" s="50">
        <v>4836.1</v>
      </c>
      <c r="C44" s="50">
        <v>1683.7</v>
      </c>
      <c r="D44" s="50">
        <v>887.5</v>
      </c>
      <c r="E44" s="50">
        <v>959.4</v>
      </c>
      <c r="F44" s="50">
        <v>1305.5</v>
      </c>
      <c r="G44" s="50">
        <v>5117.2</v>
      </c>
      <c r="H44" s="7">
        <v>1903.7</v>
      </c>
      <c r="I44" s="7">
        <v>916.9</v>
      </c>
      <c r="J44" s="7">
        <v>898.1</v>
      </c>
      <c r="K44" s="7">
        <v>1398.5</v>
      </c>
      <c r="L44" s="50">
        <v>4384.7</v>
      </c>
      <c r="M44" s="7">
        <v>1618.2</v>
      </c>
      <c r="N44" s="7">
        <v>788.9</v>
      </c>
      <c r="O44" s="7">
        <v>1018.4</v>
      </c>
      <c r="P44" s="7">
        <v>959.2</v>
      </c>
      <c r="Q44" s="50">
        <v>5888.8</v>
      </c>
      <c r="R44" s="7">
        <v>1641.7</v>
      </c>
      <c r="S44" s="7">
        <v>885.3</v>
      </c>
      <c r="T44" s="7">
        <v>1547</v>
      </c>
      <c r="U44" s="7">
        <v>1814.8</v>
      </c>
      <c r="V44" s="50">
        <v>7861.1</v>
      </c>
      <c r="W44" s="50">
        <v>2351.9</v>
      </c>
      <c r="X44" s="50">
        <v>1147.3</v>
      </c>
      <c r="Y44" s="50">
        <v>2126.1</v>
      </c>
      <c r="Z44" s="50">
        <v>2235.8</v>
      </c>
    </row>
    <row r="45" spans="1:26" ht="12.75">
      <c r="A45" s="7" t="s">
        <v>262</v>
      </c>
      <c r="B45" s="50">
        <v>9446.6</v>
      </c>
      <c r="C45" s="50">
        <v>941.3</v>
      </c>
      <c r="D45" s="50">
        <v>2171</v>
      </c>
      <c r="E45" s="50">
        <v>2743.4</v>
      </c>
      <c r="F45" s="50">
        <v>3590.9</v>
      </c>
      <c r="G45" s="50">
        <v>13618.9</v>
      </c>
      <c r="H45" s="7">
        <v>1688.5</v>
      </c>
      <c r="I45" s="7">
        <v>3181.7</v>
      </c>
      <c r="J45" s="7">
        <v>4309.7</v>
      </c>
      <c r="K45" s="7">
        <v>4439</v>
      </c>
      <c r="L45" s="50">
        <v>18809.8</v>
      </c>
      <c r="M45" s="7">
        <v>1658.7</v>
      </c>
      <c r="N45" s="7">
        <v>4196.5</v>
      </c>
      <c r="O45" s="7">
        <v>6169</v>
      </c>
      <c r="P45" s="7">
        <v>6785.6</v>
      </c>
      <c r="Q45" s="50">
        <v>25585.2</v>
      </c>
      <c r="R45" s="7">
        <v>2222.1</v>
      </c>
      <c r="S45" s="7">
        <v>6109.4</v>
      </c>
      <c r="T45" s="7">
        <v>8520.3</v>
      </c>
      <c r="U45" s="7">
        <v>8733.4</v>
      </c>
      <c r="V45" s="50">
        <v>21982.8</v>
      </c>
      <c r="W45" s="50">
        <v>2937.8</v>
      </c>
      <c r="X45" s="50">
        <v>5777.9</v>
      </c>
      <c r="Y45" s="50">
        <v>6178.5</v>
      </c>
      <c r="Z45" s="50">
        <v>7088.6</v>
      </c>
    </row>
    <row r="46" spans="1:26" ht="12.75">
      <c r="A46" s="7" t="s">
        <v>263</v>
      </c>
      <c r="B46" s="50"/>
      <c r="C46" s="50"/>
      <c r="D46" s="50"/>
      <c r="E46" s="50"/>
      <c r="F46" s="50"/>
      <c r="G46" s="50"/>
      <c r="H46" s="7"/>
      <c r="I46" s="7"/>
      <c r="J46" s="7"/>
      <c r="K46" s="7"/>
      <c r="L46" s="50"/>
      <c r="M46" s="7"/>
      <c r="N46" s="7"/>
      <c r="O46" s="7"/>
      <c r="P46" s="7"/>
      <c r="Q46" s="50"/>
      <c r="R46" s="7"/>
      <c r="S46" s="7"/>
      <c r="T46" s="7"/>
      <c r="U46" s="7"/>
      <c r="V46" s="50"/>
      <c r="W46" s="50"/>
      <c r="X46" s="50"/>
      <c r="Y46" s="50"/>
      <c r="Z46" s="50"/>
    </row>
    <row r="47" spans="1:26" ht="12.75">
      <c r="A47" s="7" t="s">
        <v>291</v>
      </c>
      <c r="B47" s="50">
        <v>12889.8</v>
      </c>
      <c r="C47" s="50">
        <v>2415.6</v>
      </c>
      <c r="D47" s="50">
        <v>2765.9</v>
      </c>
      <c r="E47" s="50">
        <v>3447.9</v>
      </c>
      <c r="F47" s="50">
        <v>4260.4</v>
      </c>
      <c r="G47" s="50">
        <v>13635.9</v>
      </c>
      <c r="H47" s="7">
        <v>2611.9</v>
      </c>
      <c r="I47" s="7">
        <v>3090.9</v>
      </c>
      <c r="J47" s="7">
        <v>3623.2</v>
      </c>
      <c r="K47" s="7">
        <v>4309.9</v>
      </c>
      <c r="L47" s="50">
        <v>16434.7</v>
      </c>
      <c r="M47" s="7">
        <v>2876.9</v>
      </c>
      <c r="N47" s="7">
        <v>3503.6</v>
      </c>
      <c r="O47" s="7">
        <v>4318.4</v>
      </c>
      <c r="P47" s="7">
        <v>5735.8</v>
      </c>
      <c r="Q47" s="50">
        <v>21582.2</v>
      </c>
      <c r="R47" s="7">
        <v>3830.4</v>
      </c>
      <c r="S47" s="7">
        <v>4852.2</v>
      </c>
      <c r="T47" s="7">
        <v>6083.5</v>
      </c>
      <c r="U47" s="7">
        <v>6816.1</v>
      </c>
      <c r="V47" s="50">
        <v>21406.9</v>
      </c>
      <c r="W47" s="50">
        <v>4191</v>
      </c>
      <c r="X47" s="50">
        <v>4376.3</v>
      </c>
      <c r="Y47" s="50">
        <v>5657</v>
      </c>
      <c r="Z47" s="50">
        <v>7182.6</v>
      </c>
    </row>
    <row r="48" spans="1:26" ht="12.75">
      <c r="A48" s="7" t="s">
        <v>265</v>
      </c>
      <c r="B48" s="50">
        <v>2268.9</v>
      </c>
      <c r="C48" s="50">
        <v>385.7</v>
      </c>
      <c r="D48" s="50">
        <v>476.6</v>
      </c>
      <c r="E48" s="50">
        <v>672.8</v>
      </c>
      <c r="F48" s="50">
        <v>733.8</v>
      </c>
      <c r="G48" s="50">
        <v>2865.7</v>
      </c>
      <c r="H48" s="7">
        <v>553.7</v>
      </c>
      <c r="I48" s="7">
        <v>640.5</v>
      </c>
      <c r="J48" s="7">
        <v>848.6</v>
      </c>
      <c r="K48" s="7">
        <v>822.9</v>
      </c>
      <c r="L48" s="50">
        <v>3540.3</v>
      </c>
      <c r="M48" s="7">
        <v>621</v>
      </c>
      <c r="N48" s="7">
        <v>720.4</v>
      </c>
      <c r="O48" s="7">
        <v>986.4</v>
      </c>
      <c r="P48" s="7">
        <v>1212.5</v>
      </c>
      <c r="Q48" s="50">
        <v>4677.7</v>
      </c>
      <c r="R48" s="7">
        <v>811.4</v>
      </c>
      <c r="S48" s="7">
        <v>990.6</v>
      </c>
      <c r="T48" s="7">
        <v>1371</v>
      </c>
      <c r="U48" s="7">
        <v>1504.7</v>
      </c>
      <c r="V48" s="50">
        <v>4640.9</v>
      </c>
      <c r="W48" s="50">
        <v>1032.7</v>
      </c>
      <c r="X48" s="50">
        <v>905.7</v>
      </c>
      <c r="Y48" s="50">
        <v>1155.5</v>
      </c>
      <c r="Z48" s="50">
        <v>1547</v>
      </c>
    </row>
    <row r="49" spans="1:26" ht="12.75">
      <c r="A49" s="7" t="s">
        <v>266</v>
      </c>
      <c r="B49" s="50">
        <v>6131.4</v>
      </c>
      <c r="C49" s="50">
        <v>1308.3</v>
      </c>
      <c r="D49" s="50">
        <v>1468.5</v>
      </c>
      <c r="E49" s="50">
        <v>1682.5</v>
      </c>
      <c r="F49" s="50">
        <v>1672.1</v>
      </c>
      <c r="G49" s="50">
        <v>10173.5</v>
      </c>
      <c r="H49" s="7">
        <v>2177.4</v>
      </c>
      <c r="I49" s="7">
        <v>2450.3</v>
      </c>
      <c r="J49" s="7">
        <v>2647.6</v>
      </c>
      <c r="K49" s="7">
        <v>2898.2</v>
      </c>
      <c r="L49" s="50">
        <v>13469.9</v>
      </c>
      <c r="M49" s="7">
        <v>2862.5</v>
      </c>
      <c r="N49" s="7">
        <v>3305.2</v>
      </c>
      <c r="O49" s="7">
        <v>3475.6</v>
      </c>
      <c r="P49" s="7">
        <v>3826.6</v>
      </c>
      <c r="Q49" s="50">
        <v>17201</v>
      </c>
      <c r="R49" s="7">
        <v>3770.9</v>
      </c>
      <c r="S49" s="7">
        <v>3892.3</v>
      </c>
      <c r="T49" s="7">
        <v>4545.9</v>
      </c>
      <c r="U49" s="7">
        <v>4991.9</v>
      </c>
      <c r="V49" s="50">
        <v>19720.7</v>
      </c>
      <c r="W49" s="50">
        <v>4201.2</v>
      </c>
      <c r="X49" s="50">
        <v>4516.5</v>
      </c>
      <c r="Y49" s="50">
        <v>5109.6</v>
      </c>
      <c r="Z49" s="50">
        <v>5893.4</v>
      </c>
    </row>
    <row r="50" spans="1:26" ht="12.75">
      <c r="A50" s="6" t="s">
        <v>209</v>
      </c>
      <c r="B50" s="50">
        <v>1464.7</v>
      </c>
      <c r="C50" s="50">
        <v>376.2</v>
      </c>
      <c r="D50" s="50">
        <v>342.4</v>
      </c>
      <c r="E50" s="50">
        <v>351.5</v>
      </c>
      <c r="F50" s="50">
        <v>394.6</v>
      </c>
      <c r="G50" s="50">
        <v>1677</v>
      </c>
      <c r="H50" s="7">
        <v>326.2</v>
      </c>
      <c r="I50" s="7">
        <v>370</v>
      </c>
      <c r="J50" s="7">
        <v>420.2</v>
      </c>
      <c r="K50" s="7">
        <v>560.6</v>
      </c>
      <c r="L50" s="50">
        <v>1971.6</v>
      </c>
      <c r="M50" s="7">
        <v>374.1</v>
      </c>
      <c r="N50" s="7">
        <v>449.4</v>
      </c>
      <c r="O50" s="7">
        <v>512.9</v>
      </c>
      <c r="P50" s="7">
        <v>635.2</v>
      </c>
      <c r="Q50" s="50">
        <v>2614.9</v>
      </c>
      <c r="R50" s="7">
        <v>533.5</v>
      </c>
      <c r="S50" s="7">
        <v>618.8</v>
      </c>
      <c r="T50" s="7">
        <v>704.5</v>
      </c>
      <c r="U50" s="7">
        <v>758.1</v>
      </c>
      <c r="V50" s="50">
        <v>2972.5</v>
      </c>
      <c r="W50" s="50">
        <v>559.3</v>
      </c>
      <c r="X50" s="50">
        <v>572.5</v>
      </c>
      <c r="Y50" s="50">
        <v>734</v>
      </c>
      <c r="Z50" s="50">
        <v>1106.7</v>
      </c>
    </row>
    <row r="51" spans="1:26" ht="12.75">
      <c r="A51" s="6" t="s">
        <v>268</v>
      </c>
      <c r="B51" s="50"/>
      <c r="C51" s="50"/>
      <c r="D51" s="50"/>
      <c r="E51" s="50"/>
      <c r="F51" s="50"/>
      <c r="G51" s="50"/>
      <c r="H51" s="7"/>
      <c r="I51" s="7"/>
      <c r="J51" s="7"/>
      <c r="K51" s="7"/>
      <c r="L51" s="50"/>
      <c r="M51" s="7"/>
      <c r="N51" s="7"/>
      <c r="O51" s="7"/>
      <c r="P51" s="7"/>
      <c r="Q51" s="50"/>
      <c r="R51" s="7"/>
      <c r="S51" s="7"/>
      <c r="T51" s="7"/>
      <c r="U51" s="7"/>
      <c r="V51" s="50"/>
      <c r="W51" s="50"/>
      <c r="X51" s="50"/>
      <c r="Y51" s="50"/>
      <c r="Z51" s="50"/>
    </row>
    <row r="52" spans="1:26" ht="12.75">
      <c r="A52" s="6" t="s">
        <v>239</v>
      </c>
      <c r="B52" s="50">
        <v>2013.2</v>
      </c>
      <c r="C52" s="50">
        <v>429.9</v>
      </c>
      <c r="D52" s="50">
        <v>483</v>
      </c>
      <c r="E52" s="50">
        <v>534.4</v>
      </c>
      <c r="F52" s="50">
        <v>565.9</v>
      </c>
      <c r="G52" s="50">
        <v>2263.9</v>
      </c>
      <c r="H52" s="7">
        <v>455.8</v>
      </c>
      <c r="I52" s="7">
        <v>531.2</v>
      </c>
      <c r="J52" s="7">
        <v>606.5</v>
      </c>
      <c r="K52" s="7">
        <v>670.4</v>
      </c>
      <c r="L52" s="50">
        <v>3282.3</v>
      </c>
      <c r="M52" s="7">
        <v>682.3</v>
      </c>
      <c r="N52" s="7">
        <v>791.3</v>
      </c>
      <c r="O52" s="7">
        <v>845.2</v>
      </c>
      <c r="P52" s="7">
        <v>963.5</v>
      </c>
      <c r="Q52" s="50">
        <v>5623</v>
      </c>
      <c r="R52" s="7">
        <v>1140.1</v>
      </c>
      <c r="S52" s="7">
        <v>1315.7</v>
      </c>
      <c r="T52" s="7">
        <v>1462.2</v>
      </c>
      <c r="U52" s="7">
        <v>1705</v>
      </c>
      <c r="V52" s="50">
        <v>6949.7</v>
      </c>
      <c r="W52" s="50">
        <v>1459.1</v>
      </c>
      <c r="X52" s="50">
        <v>1665.2</v>
      </c>
      <c r="Y52" s="50">
        <v>1820.7</v>
      </c>
      <c r="Z52" s="50">
        <v>2004.7</v>
      </c>
    </row>
    <row r="53" spans="1:26" ht="12.75">
      <c r="A53" s="7" t="s">
        <v>270</v>
      </c>
      <c r="B53" s="50">
        <v>3634</v>
      </c>
      <c r="C53" s="50">
        <v>649</v>
      </c>
      <c r="D53" s="50">
        <v>848.2</v>
      </c>
      <c r="E53" s="50">
        <v>988.5</v>
      </c>
      <c r="F53" s="50">
        <v>1148.3</v>
      </c>
      <c r="G53" s="50">
        <v>4407.8</v>
      </c>
      <c r="H53" s="7">
        <v>700.1</v>
      </c>
      <c r="I53" s="7">
        <v>1048.1</v>
      </c>
      <c r="J53" s="7">
        <v>1156.8</v>
      </c>
      <c r="K53" s="7">
        <v>1502.8</v>
      </c>
      <c r="L53" s="50">
        <v>4801.9</v>
      </c>
      <c r="M53" s="7">
        <v>766.1</v>
      </c>
      <c r="N53" s="7">
        <v>1146.6</v>
      </c>
      <c r="O53" s="7">
        <v>1101</v>
      </c>
      <c r="P53" s="7">
        <v>1788.2</v>
      </c>
      <c r="Q53" s="50">
        <v>6632.2</v>
      </c>
      <c r="R53" s="7">
        <v>1043.3</v>
      </c>
      <c r="S53" s="7">
        <v>1522.9</v>
      </c>
      <c r="T53" s="7">
        <v>1590.3</v>
      </c>
      <c r="U53" s="7">
        <v>2475.7</v>
      </c>
      <c r="V53" s="50">
        <v>7176.7</v>
      </c>
      <c r="W53" s="50">
        <v>1342.3</v>
      </c>
      <c r="X53" s="50">
        <v>1834.9</v>
      </c>
      <c r="Y53" s="50">
        <v>1667.9</v>
      </c>
      <c r="Z53" s="50">
        <v>2331.6</v>
      </c>
    </row>
    <row r="54" spans="1:26" ht="12.75">
      <c r="A54" s="7" t="s">
        <v>271</v>
      </c>
      <c r="B54" s="50">
        <v>1455.1</v>
      </c>
      <c r="C54" s="50">
        <v>249</v>
      </c>
      <c r="D54" s="50">
        <v>373.3</v>
      </c>
      <c r="E54" s="50">
        <v>349.9</v>
      </c>
      <c r="F54" s="50">
        <v>482.9</v>
      </c>
      <c r="G54" s="50">
        <v>2040.7</v>
      </c>
      <c r="H54" s="7">
        <v>389.5</v>
      </c>
      <c r="I54" s="7">
        <v>527</v>
      </c>
      <c r="J54" s="7">
        <v>447.3</v>
      </c>
      <c r="K54" s="7">
        <v>676.9</v>
      </c>
      <c r="L54" s="50">
        <v>2836.5</v>
      </c>
      <c r="M54" s="7">
        <v>543.5</v>
      </c>
      <c r="N54" s="7">
        <v>805</v>
      </c>
      <c r="O54" s="7">
        <v>536.2</v>
      </c>
      <c r="P54" s="7">
        <v>951.8</v>
      </c>
      <c r="Q54" s="50">
        <v>3129.1</v>
      </c>
      <c r="R54" s="7">
        <v>523.8</v>
      </c>
      <c r="S54" s="7">
        <v>876.3</v>
      </c>
      <c r="T54" s="7">
        <v>717.8</v>
      </c>
      <c r="U54" s="7">
        <v>1011.2</v>
      </c>
      <c r="V54" s="50">
        <v>3342.9</v>
      </c>
      <c r="W54" s="50">
        <v>613.4</v>
      </c>
      <c r="X54" s="50">
        <v>1021.5</v>
      </c>
      <c r="Y54" s="50">
        <v>652.1</v>
      </c>
      <c r="Z54" s="50">
        <v>1055.9</v>
      </c>
    </row>
    <row r="55" spans="1:26" ht="12.75">
      <c r="A55" s="6" t="s">
        <v>308</v>
      </c>
      <c r="B55" s="50"/>
      <c r="C55" s="104"/>
      <c r="D55" s="104"/>
      <c r="E55" s="104"/>
      <c r="F55" s="104"/>
      <c r="G55" s="50"/>
      <c r="H55" s="7"/>
      <c r="I55" s="7"/>
      <c r="J55" s="7"/>
      <c r="K55" s="7"/>
      <c r="L55" s="50"/>
      <c r="M55" s="7"/>
      <c r="N55" s="7"/>
      <c r="O55" s="7"/>
      <c r="P55" s="7"/>
      <c r="Q55" s="50"/>
      <c r="R55" s="7"/>
      <c r="S55" s="7"/>
      <c r="T55" s="7"/>
      <c r="U55" s="7"/>
      <c r="V55" s="50"/>
      <c r="W55" s="50"/>
      <c r="X55" s="50"/>
      <c r="Y55" s="50"/>
      <c r="Z55" s="50"/>
    </row>
    <row r="56" spans="1:26" ht="12.75">
      <c r="A56" s="6" t="s">
        <v>309</v>
      </c>
      <c r="B56" s="50">
        <v>1183</v>
      </c>
      <c r="C56" s="50">
        <v>266.4</v>
      </c>
      <c r="D56" s="50">
        <v>280.8</v>
      </c>
      <c r="E56" s="50">
        <v>307.3</v>
      </c>
      <c r="F56" s="50">
        <v>328.5</v>
      </c>
      <c r="G56" s="50">
        <v>1739</v>
      </c>
      <c r="H56" s="7">
        <v>370.8</v>
      </c>
      <c r="I56" s="7">
        <v>404.2</v>
      </c>
      <c r="J56" s="7">
        <v>451.3</v>
      </c>
      <c r="K56" s="7">
        <v>512.7</v>
      </c>
      <c r="L56" s="50">
        <v>1702.9</v>
      </c>
      <c r="M56" s="7">
        <v>356.9</v>
      </c>
      <c r="N56" s="7">
        <v>364.6</v>
      </c>
      <c r="O56" s="7">
        <v>367.5</v>
      </c>
      <c r="P56" s="7">
        <v>613.9</v>
      </c>
      <c r="Q56" s="50">
        <v>1841.5</v>
      </c>
      <c r="R56" s="7">
        <v>339.6</v>
      </c>
      <c r="S56" s="7">
        <v>436.6</v>
      </c>
      <c r="T56" s="7">
        <v>462.3</v>
      </c>
      <c r="U56" s="7">
        <v>603</v>
      </c>
      <c r="V56" s="50">
        <v>2150</v>
      </c>
      <c r="W56" s="50">
        <v>437.5</v>
      </c>
      <c r="X56" s="50">
        <v>572.3</v>
      </c>
      <c r="Y56" s="50">
        <v>487.1</v>
      </c>
      <c r="Z56" s="50">
        <v>653.1</v>
      </c>
    </row>
    <row r="57" spans="1:26" ht="12.75">
      <c r="A57" s="7" t="s">
        <v>274</v>
      </c>
      <c r="B57" s="50"/>
      <c r="C57" s="50"/>
      <c r="D57" s="50"/>
      <c r="E57" s="50"/>
      <c r="F57" s="50"/>
      <c r="G57" s="50"/>
      <c r="H57" s="7"/>
      <c r="I57" s="7"/>
      <c r="J57" s="7"/>
      <c r="K57" s="7"/>
      <c r="L57" s="50"/>
      <c r="M57" s="7"/>
      <c r="N57" s="7"/>
      <c r="O57" s="7"/>
      <c r="P57" s="7"/>
      <c r="Q57" s="50"/>
      <c r="R57" s="7"/>
      <c r="S57" s="7"/>
      <c r="T57" s="7"/>
      <c r="U57" s="7" t="s">
        <v>479</v>
      </c>
      <c r="V57" s="50"/>
      <c r="W57" s="50"/>
      <c r="X57" s="50"/>
      <c r="Y57" s="50"/>
      <c r="Z57" s="50"/>
    </row>
    <row r="58" spans="1:26" ht="12.75">
      <c r="A58" s="7" t="s">
        <v>275</v>
      </c>
      <c r="B58" s="50">
        <v>1489.2</v>
      </c>
      <c r="C58" s="50">
        <v>269.4</v>
      </c>
      <c r="D58" s="50">
        <v>314.5</v>
      </c>
      <c r="E58" s="50">
        <v>489.8</v>
      </c>
      <c r="F58" s="50">
        <v>415.5</v>
      </c>
      <c r="G58" s="50">
        <v>1869.9</v>
      </c>
      <c r="H58" s="7">
        <v>406.4</v>
      </c>
      <c r="I58" s="7">
        <v>452.8</v>
      </c>
      <c r="J58" s="7">
        <v>480.2</v>
      </c>
      <c r="K58" s="7">
        <v>530.5</v>
      </c>
      <c r="L58" s="50">
        <v>2228.1</v>
      </c>
      <c r="M58" s="7">
        <v>298</v>
      </c>
      <c r="N58" s="7">
        <v>477.6</v>
      </c>
      <c r="O58" s="7">
        <v>597.3</v>
      </c>
      <c r="P58" s="7">
        <v>855.2</v>
      </c>
      <c r="Q58" s="50">
        <v>2610.1</v>
      </c>
      <c r="R58" s="7">
        <v>525.9</v>
      </c>
      <c r="S58" s="7">
        <v>722.5</v>
      </c>
      <c r="T58" s="7">
        <v>654.8</v>
      </c>
      <c r="U58" s="7">
        <v>706.9</v>
      </c>
      <c r="V58" s="50">
        <v>3229.8</v>
      </c>
      <c r="W58" s="50">
        <v>632.8</v>
      </c>
      <c r="X58" s="50">
        <v>798</v>
      </c>
      <c r="Y58" s="50">
        <v>836.8</v>
      </c>
      <c r="Z58" s="50">
        <v>962.2</v>
      </c>
    </row>
    <row r="59" spans="1:26" ht="12.75">
      <c r="A59" s="41" t="s">
        <v>276</v>
      </c>
      <c r="B59" s="50"/>
      <c r="C59" s="50"/>
      <c r="D59" s="50"/>
      <c r="E59" s="50"/>
      <c r="F59" s="50"/>
      <c r="G59" s="50"/>
      <c r="H59" s="7"/>
      <c r="I59" s="7"/>
      <c r="J59" s="7"/>
      <c r="K59" s="7"/>
      <c r="L59" s="50"/>
      <c r="M59" s="7"/>
      <c r="N59" s="7"/>
      <c r="O59" s="7"/>
      <c r="P59" s="7"/>
      <c r="Q59" s="50"/>
      <c r="R59" s="7"/>
      <c r="S59" s="7"/>
      <c r="T59" s="7"/>
      <c r="U59" s="7"/>
      <c r="V59" s="50"/>
      <c r="W59" s="104"/>
      <c r="X59" s="104"/>
      <c r="Y59" s="104"/>
      <c r="Z59" s="104"/>
    </row>
    <row r="60" spans="1:26" ht="12.75">
      <c r="A60" s="41" t="s">
        <v>172</v>
      </c>
      <c r="B60" s="103">
        <v>2090.9</v>
      </c>
      <c r="C60" s="103">
        <v>424.8</v>
      </c>
      <c r="D60" s="103">
        <v>429.7</v>
      </c>
      <c r="E60" s="103">
        <v>533.5</v>
      </c>
      <c r="F60" s="103">
        <v>702.9</v>
      </c>
      <c r="G60" s="103">
        <v>2556.9</v>
      </c>
      <c r="H60" s="7">
        <v>497.5</v>
      </c>
      <c r="I60" s="7">
        <v>564.9</v>
      </c>
      <c r="J60" s="7">
        <v>641.3</v>
      </c>
      <c r="K60" s="7">
        <v>853.2</v>
      </c>
      <c r="L60" s="103">
        <v>3924.3</v>
      </c>
      <c r="M60" s="7">
        <v>790.7</v>
      </c>
      <c r="N60" s="7">
        <v>885.2</v>
      </c>
      <c r="O60" s="7">
        <v>1019</v>
      </c>
      <c r="P60" s="7">
        <v>1229.4</v>
      </c>
      <c r="Q60" s="103">
        <v>5756.4</v>
      </c>
      <c r="R60" s="7">
        <v>1233.9</v>
      </c>
      <c r="S60" s="7">
        <v>1368.6</v>
      </c>
      <c r="T60" s="7">
        <v>1503.1</v>
      </c>
      <c r="U60" s="7">
        <v>1650.8</v>
      </c>
      <c r="V60" s="50">
        <v>6434.3</v>
      </c>
      <c r="W60" s="103">
        <v>1462.5</v>
      </c>
      <c r="X60" s="103">
        <v>1630.4</v>
      </c>
      <c r="Y60" s="103">
        <v>1642.2</v>
      </c>
      <c r="Z60" s="143">
        <v>1699.2</v>
      </c>
    </row>
    <row r="61" spans="1:26" ht="13.5" thickBot="1">
      <c r="A61" s="45"/>
      <c r="B61" s="278"/>
      <c r="C61" s="278"/>
      <c r="D61" s="278"/>
      <c r="E61" s="278"/>
      <c r="F61" s="278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6" ht="12.75">
      <c r="A62" s="224"/>
      <c r="B62" s="279"/>
      <c r="C62" s="279"/>
      <c r="D62" s="279"/>
      <c r="E62" s="279"/>
      <c r="F62" s="279"/>
    </row>
    <row r="63" spans="1:6" ht="18.75" customHeight="1">
      <c r="A63" s="267" t="s">
        <v>310</v>
      </c>
      <c r="B63" s="279"/>
      <c r="C63" s="279"/>
      <c r="D63" s="279"/>
      <c r="E63" s="279"/>
      <c r="F63" s="279"/>
    </row>
    <row r="64" spans="1:26" ht="18.75" customHeight="1" thickBot="1">
      <c r="A64" s="269" t="s">
        <v>905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16" ht="18" customHeight="1" hidden="1">
      <c r="A65" s="282"/>
      <c r="B65" s="269"/>
      <c r="C65" s="269"/>
      <c r="D65" s="269"/>
      <c r="E65" s="269"/>
      <c r="F65" s="269"/>
      <c r="G65" s="269"/>
      <c r="H65" s="269"/>
      <c r="I65" s="269"/>
      <c r="J65" s="269"/>
      <c r="K65" s="45"/>
      <c r="L65" s="269"/>
      <c r="M65" s="269"/>
      <c r="N65" s="269"/>
      <c r="O65" s="269"/>
      <c r="P65" s="45"/>
    </row>
    <row r="66" spans="1:26" ht="18" customHeight="1">
      <c r="A66" s="274"/>
      <c r="B66" s="280"/>
      <c r="C66" s="283"/>
      <c r="D66" s="271">
        <v>2006</v>
      </c>
      <c r="E66" s="271"/>
      <c r="F66" s="283"/>
      <c r="G66" s="280"/>
      <c r="H66" s="283"/>
      <c r="I66" s="271">
        <v>2007</v>
      </c>
      <c r="J66" s="271"/>
      <c r="K66" s="283"/>
      <c r="L66" s="280"/>
      <c r="M66" s="283"/>
      <c r="N66" s="271">
        <v>2008</v>
      </c>
      <c r="O66" s="271"/>
      <c r="P66" s="283"/>
      <c r="Q66" s="280"/>
      <c r="R66" s="283"/>
      <c r="S66" s="271">
        <v>2009</v>
      </c>
      <c r="T66" s="271"/>
      <c r="U66" s="283"/>
      <c r="V66" s="280"/>
      <c r="W66" s="283"/>
      <c r="X66" s="271">
        <v>2010</v>
      </c>
      <c r="Y66" s="271"/>
      <c r="Z66" s="283"/>
    </row>
    <row r="67" spans="1:26" ht="18" customHeight="1" thickBot="1">
      <c r="A67" s="272"/>
      <c r="B67" s="273">
        <v>2006</v>
      </c>
      <c r="C67" s="273" t="s">
        <v>295</v>
      </c>
      <c r="D67" s="273" t="s">
        <v>296</v>
      </c>
      <c r="E67" s="273" t="s">
        <v>297</v>
      </c>
      <c r="F67" s="273" t="s">
        <v>298</v>
      </c>
      <c r="G67" s="273">
        <v>2007</v>
      </c>
      <c r="H67" s="273" t="s">
        <v>295</v>
      </c>
      <c r="I67" s="273" t="s">
        <v>296</v>
      </c>
      <c r="J67" s="273" t="s">
        <v>297</v>
      </c>
      <c r="K67" s="273" t="s">
        <v>298</v>
      </c>
      <c r="L67" s="273">
        <v>2008</v>
      </c>
      <c r="M67" s="273" t="s">
        <v>295</v>
      </c>
      <c r="N67" s="273" t="s">
        <v>296</v>
      </c>
      <c r="O67" s="273" t="s">
        <v>297</v>
      </c>
      <c r="P67" s="273" t="s">
        <v>298</v>
      </c>
      <c r="Q67" s="273">
        <v>2009</v>
      </c>
      <c r="R67" s="273" t="s">
        <v>295</v>
      </c>
      <c r="S67" s="273" t="s">
        <v>296</v>
      </c>
      <c r="T67" s="273" t="s">
        <v>297</v>
      </c>
      <c r="U67" s="273" t="s">
        <v>298</v>
      </c>
      <c r="V67" s="273">
        <v>2010</v>
      </c>
      <c r="W67" s="273" t="s">
        <v>295</v>
      </c>
      <c r="X67" s="273" t="s">
        <v>296</v>
      </c>
      <c r="Y67" s="273" t="s">
        <v>297</v>
      </c>
      <c r="Z67" s="273" t="s">
        <v>298</v>
      </c>
    </row>
    <row r="68" spans="1:26" ht="12.75">
      <c r="A68" s="274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</row>
    <row r="69" spans="1:26" ht="14.25">
      <c r="A69" s="281" t="s">
        <v>122</v>
      </c>
      <c r="B69" s="86">
        <v>104030</v>
      </c>
      <c r="C69" s="86">
        <v>18066.2</v>
      </c>
      <c r="D69" s="86">
        <v>21637.3</v>
      </c>
      <c r="E69" s="86">
        <v>34632.4</v>
      </c>
      <c r="F69" s="86">
        <v>29694.1</v>
      </c>
      <c r="G69" s="86">
        <v>123521.9</v>
      </c>
      <c r="H69" s="86">
        <v>21284.9</v>
      </c>
      <c r="I69" s="86">
        <v>26197</v>
      </c>
      <c r="J69" s="86">
        <v>41147.7</v>
      </c>
      <c r="K69" s="86">
        <v>34892.3</v>
      </c>
      <c r="L69" s="86">
        <v>153819.4</v>
      </c>
      <c r="M69" s="86">
        <v>24541.8</v>
      </c>
      <c r="N69" s="86">
        <v>32199.8</v>
      </c>
      <c r="O69" s="86">
        <v>50263.7</v>
      </c>
      <c r="P69" s="86">
        <v>46814.1</v>
      </c>
      <c r="Q69" s="86">
        <v>193417.9</v>
      </c>
      <c r="R69" s="86">
        <v>29444.6</v>
      </c>
      <c r="S69" s="86">
        <v>39734.8</v>
      </c>
      <c r="T69" s="86">
        <v>65514.4</v>
      </c>
      <c r="U69" s="86">
        <v>58724.1</v>
      </c>
      <c r="V69" s="86">
        <v>200274</v>
      </c>
      <c r="W69" s="86">
        <v>39705.2</v>
      </c>
      <c r="X69" s="86">
        <v>42709.3</v>
      </c>
      <c r="Y69" s="86">
        <v>56800.1</v>
      </c>
      <c r="Z69" s="86">
        <v>61059.4</v>
      </c>
    </row>
    <row r="70" spans="1:26" ht="12.75">
      <c r="A70" s="281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2.75">
      <c r="A71" s="284" t="s">
        <v>173</v>
      </c>
      <c r="B71" s="50">
        <v>92754.8</v>
      </c>
      <c r="C71" s="50">
        <v>15775.5</v>
      </c>
      <c r="D71" s="50">
        <v>18934.1</v>
      </c>
      <c r="E71" s="50">
        <v>31793.2</v>
      </c>
      <c r="F71" s="50">
        <v>26252</v>
      </c>
      <c r="G71" s="50">
        <v>108112.7</v>
      </c>
      <c r="H71" s="50">
        <v>18400.5</v>
      </c>
      <c r="I71" s="50">
        <v>22525.2</v>
      </c>
      <c r="J71" s="50">
        <v>36954.4</v>
      </c>
      <c r="K71" s="50">
        <v>30232.6</v>
      </c>
      <c r="L71" s="50">
        <v>133052.3</v>
      </c>
      <c r="M71" s="50">
        <v>20636.3</v>
      </c>
      <c r="N71" s="50">
        <v>27282.7</v>
      </c>
      <c r="O71" s="50">
        <v>44604.7</v>
      </c>
      <c r="P71" s="50">
        <v>40528.6</v>
      </c>
      <c r="Q71" s="50">
        <v>168008.5</v>
      </c>
      <c r="R71" s="50">
        <v>24447.3</v>
      </c>
      <c r="S71" s="50">
        <v>33738.1</v>
      </c>
      <c r="T71" s="50">
        <v>58509</v>
      </c>
      <c r="U71" s="50">
        <v>51314.1</v>
      </c>
      <c r="V71" s="50">
        <v>178232</v>
      </c>
      <c r="W71" s="50">
        <v>34398.4</v>
      </c>
      <c r="X71" s="50">
        <v>37813.1</v>
      </c>
      <c r="Y71" s="50">
        <v>51210.2</v>
      </c>
      <c r="Z71" s="50">
        <v>54810.3</v>
      </c>
    </row>
    <row r="72" spans="1:26" ht="12.75">
      <c r="A72" s="7" t="s">
        <v>211</v>
      </c>
      <c r="B72" s="50">
        <v>29226.5</v>
      </c>
      <c r="C72" s="50">
        <v>2678</v>
      </c>
      <c r="D72" s="50">
        <v>4271.8</v>
      </c>
      <c r="E72" s="50">
        <v>15414</v>
      </c>
      <c r="F72" s="50">
        <v>6862.7</v>
      </c>
      <c r="G72" s="50">
        <v>33159.7</v>
      </c>
      <c r="H72" s="50">
        <v>2958.5</v>
      </c>
      <c r="I72" s="50">
        <v>4790.4</v>
      </c>
      <c r="J72" s="50">
        <v>17540.9</v>
      </c>
      <c r="K72" s="50">
        <v>7869.9</v>
      </c>
      <c r="L72" s="50">
        <v>38469.4</v>
      </c>
      <c r="M72" s="50">
        <v>3386.3</v>
      </c>
      <c r="N72" s="50">
        <v>5854.7</v>
      </c>
      <c r="O72" s="50">
        <v>20552.9</v>
      </c>
      <c r="P72" s="50">
        <v>8675.5</v>
      </c>
      <c r="Q72" s="50">
        <v>47114.9</v>
      </c>
      <c r="R72" s="50">
        <v>3807.1</v>
      </c>
      <c r="S72" s="50">
        <v>6541.4</v>
      </c>
      <c r="T72" s="50">
        <v>25335.7</v>
      </c>
      <c r="U72" s="50">
        <v>11430.7</v>
      </c>
      <c r="V72" s="50">
        <v>36773.4</v>
      </c>
      <c r="W72" s="50">
        <v>3817.2</v>
      </c>
      <c r="X72" s="50">
        <v>6037.1</v>
      </c>
      <c r="Y72" s="50">
        <v>17864.4</v>
      </c>
      <c r="Z72" s="50">
        <v>9054.7</v>
      </c>
    </row>
    <row r="73" spans="1:26" ht="12.75">
      <c r="A73" s="7" t="s">
        <v>212</v>
      </c>
      <c r="B73" s="50">
        <v>0.5</v>
      </c>
      <c r="C73" s="50">
        <v>0.1</v>
      </c>
      <c r="D73" s="50">
        <v>0.1</v>
      </c>
      <c r="E73" s="50">
        <v>0.2</v>
      </c>
      <c r="F73" s="50">
        <v>0.1</v>
      </c>
      <c r="G73" s="50">
        <v>4.8</v>
      </c>
      <c r="H73" s="50">
        <v>0.3</v>
      </c>
      <c r="I73" s="50">
        <v>0.9</v>
      </c>
      <c r="J73" s="50">
        <v>1.3</v>
      </c>
      <c r="K73" s="50">
        <v>2.3</v>
      </c>
      <c r="L73" s="50">
        <v>2</v>
      </c>
      <c r="M73" s="50">
        <v>0.4</v>
      </c>
      <c r="N73" s="50">
        <v>0.5</v>
      </c>
      <c r="O73" s="50">
        <v>0.6</v>
      </c>
      <c r="P73" s="50">
        <v>0.5</v>
      </c>
      <c r="Q73" s="50">
        <v>5</v>
      </c>
      <c r="R73" s="50">
        <v>0.6</v>
      </c>
      <c r="S73" s="50">
        <v>1.1</v>
      </c>
      <c r="T73" s="50">
        <v>1.6</v>
      </c>
      <c r="U73" s="50">
        <v>1.7</v>
      </c>
      <c r="V73" s="50">
        <v>6.7</v>
      </c>
      <c r="W73" s="50">
        <v>0.7</v>
      </c>
      <c r="X73" s="50">
        <v>1.5</v>
      </c>
      <c r="Y73" s="50">
        <v>1.7</v>
      </c>
      <c r="Z73" s="50">
        <v>2.8</v>
      </c>
    </row>
    <row r="74" spans="1:26" ht="12.75">
      <c r="A74" s="7" t="s">
        <v>213</v>
      </c>
      <c r="B74" s="50">
        <v>514.4</v>
      </c>
      <c r="C74" s="50">
        <v>112.4</v>
      </c>
      <c r="D74" s="50">
        <v>144.7</v>
      </c>
      <c r="E74" s="50">
        <v>134.2</v>
      </c>
      <c r="F74" s="50">
        <v>123.1</v>
      </c>
      <c r="G74" s="50">
        <v>473</v>
      </c>
      <c r="H74" s="50">
        <v>88.4</v>
      </c>
      <c r="I74" s="50">
        <v>96.6</v>
      </c>
      <c r="J74" s="50">
        <v>129</v>
      </c>
      <c r="K74" s="50">
        <v>159</v>
      </c>
      <c r="L74" s="50">
        <v>702.3</v>
      </c>
      <c r="M74" s="50">
        <v>104.5</v>
      </c>
      <c r="N74" s="50">
        <v>146.4</v>
      </c>
      <c r="O74" s="50">
        <v>220.3</v>
      </c>
      <c r="P74" s="50">
        <v>231.1</v>
      </c>
      <c r="Q74" s="50">
        <v>1079</v>
      </c>
      <c r="R74" s="50">
        <v>163.4</v>
      </c>
      <c r="S74" s="50">
        <v>229.2</v>
      </c>
      <c r="T74" s="50">
        <v>310.1</v>
      </c>
      <c r="U74" s="50">
        <v>376.3</v>
      </c>
      <c r="V74" s="50">
        <v>1033.3</v>
      </c>
      <c r="W74" s="50">
        <v>169.7</v>
      </c>
      <c r="X74" s="50">
        <v>271.9</v>
      </c>
      <c r="Y74" s="50">
        <v>298.7</v>
      </c>
      <c r="Z74" s="50">
        <v>293</v>
      </c>
    </row>
    <row r="75" spans="1:26" ht="12.75">
      <c r="A75" s="7" t="s">
        <v>214</v>
      </c>
      <c r="B75" s="50">
        <v>11133.6</v>
      </c>
      <c r="C75" s="50">
        <v>2763.2</v>
      </c>
      <c r="D75" s="50">
        <v>2924.1</v>
      </c>
      <c r="E75" s="50">
        <v>2595.9</v>
      </c>
      <c r="F75" s="50">
        <v>2850.4</v>
      </c>
      <c r="G75" s="50">
        <v>13302.4</v>
      </c>
      <c r="H75" s="50">
        <v>3015.1</v>
      </c>
      <c r="I75" s="50">
        <v>3585.9</v>
      </c>
      <c r="J75" s="50">
        <v>3382.5</v>
      </c>
      <c r="K75" s="50">
        <v>3318.9</v>
      </c>
      <c r="L75" s="50">
        <v>17060.2</v>
      </c>
      <c r="M75" s="50">
        <v>2914.3</v>
      </c>
      <c r="N75" s="50">
        <v>3759</v>
      </c>
      <c r="O75" s="50">
        <v>4106.8</v>
      </c>
      <c r="P75" s="50">
        <v>6280.1</v>
      </c>
      <c r="Q75" s="50">
        <v>22538.2</v>
      </c>
      <c r="R75" s="50">
        <v>3441.1</v>
      </c>
      <c r="S75" s="50">
        <v>4343.9</v>
      </c>
      <c r="T75" s="50">
        <v>6197.4</v>
      </c>
      <c r="U75" s="50">
        <v>8555.8</v>
      </c>
      <c r="V75" s="50">
        <v>31874</v>
      </c>
      <c r="W75" s="50">
        <v>8973.1</v>
      </c>
      <c r="X75" s="50">
        <v>6136.5</v>
      </c>
      <c r="Y75" s="50">
        <v>5455.4</v>
      </c>
      <c r="Z75" s="50">
        <v>11309</v>
      </c>
    </row>
    <row r="76" spans="1:26" ht="12.75">
      <c r="A76" s="7" t="s">
        <v>311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7" t="s">
        <v>217</v>
      </c>
      <c r="B77" s="50">
        <v>3869.7</v>
      </c>
      <c r="C77" s="50">
        <v>1347.2</v>
      </c>
      <c r="D77" s="50">
        <v>710.2</v>
      </c>
      <c r="E77" s="50">
        <v>767.7</v>
      </c>
      <c r="F77" s="50">
        <v>1044.6</v>
      </c>
      <c r="G77" s="50">
        <v>4234</v>
      </c>
      <c r="H77" s="50">
        <v>1575.2</v>
      </c>
      <c r="I77" s="50">
        <v>758.8</v>
      </c>
      <c r="J77" s="50">
        <v>743.1</v>
      </c>
      <c r="K77" s="50">
        <v>1156.9</v>
      </c>
      <c r="L77" s="50">
        <v>3594</v>
      </c>
      <c r="M77" s="50">
        <v>1326.1</v>
      </c>
      <c r="N77" s="50">
        <v>646.5</v>
      </c>
      <c r="O77" s="50">
        <v>834.7</v>
      </c>
      <c r="P77" s="50">
        <v>786.7</v>
      </c>
      <c r="Q77" s="50">
        <v>2603.1</v>
      </c>
      <c r="R77" s="50">
        <v>725.5</v>
      </c>
      <c r="S77" s="50">
        <v>391.4</v>
      </c>
      <c r="T77" s="50">
        <v>683.7</v>
      </c>
      <c r="U77" s="50">
        <v>802.5</v>
      </c>
      <c r="V77" s="50">
        <v>4859.8</v>
      </c>
      <c r="W77" s="50">
        <v>1453.8</v>
      </c>
      <c r="X77" s="50">
        <v>709.2</v>
      </c>
      <c r="Y77" s="50">
        <v>1314.1</v>
      </c>
      <c r="Z77" s="50">
        <v>1382.7</v>
      </c>
    </row>
    <row r="78" spans="1:26" ht="12.75">
      <c r="A78" s="7" t="s">
        <v>218</v>
      </c>
      <c r="B78" s="50">
        <v>3247</v>
      </c>
      <c r="C78" s="50">
        <v>323.5</v>
      </c>
      <c r="D78" s="50">
        <v>746.3</v>
      </c>
      <c r="E78" s="50">
        <v>943</v>
      </c>
      <c r="F78" s="50">
        <v>1234.2</v>
      </c>
      <c r="G78" s="50">
        <v>4024.5</v>
      </c>
      <c r="H78" s="50">
        <v>498.9</v>
      </c>
      <c r="I78" s="50">
        <v>940.3</v>
      </c>
      <c r="J78" s="50">
        <v>1273.5</v>
      </c>
      <c r="K78" s="50">
        <v>1311.8</v>
      </c>
      <c r="L78" s="50">
        <v>5618.5</v>
      </c>
      <c r="M78" s="50">
        <v>495.4</v>
      </c>
      <c r="N78" s="50">
        <v>1253.6</v>
      </c>
      <c r="O78" s="50">
        <v>1842.7</v>
      </c>
      <c r="P78" s="50">
        <v>2026.8</v>
      </c>
      <c r="Q78" s="50">
        <v>12062.3</v>
      </c>
      <c r="R78" s="50">
        <v>1047.6</v>
      </c>
      <c r="S78" s="50">
        <v>2880.3</v>
      </c>
      <c r="T78" s="50">
        <v>4017</v>
      </c>
      <c r="U78" s="50">
        <v>4117.4</v>
      </c>
      <c r="V78" s="50">
        <v>10994.7</v>
      </c>
      <c r="W78" s="50">
        <v>1469.3</v>
      </c>
      <c r="X78" s="50">
        <v>2889.9</v>
      </c>
      <c r="Y78" s="50">
        <v>3090.1</v>
      </c>
      <c r="Z78" s="50">
        <v>3545.4</v>
      </c>
    </row>
    <row r="79" spans="1:26" ht="12.75">
      <c r="A79" s="7" t="s">
        <v>312</v>
      </c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7" t="s">
        <v>313</v>
      </c>
      <c r="B80" s="50">
        <v>20681.5</v>
      </c>
      <c r="C80" s="50">
        <v>3876.6</v>
      </c>
      <c r="D80" s="50">
        <v>4417</v>
      </c>
      <c r="E80" s="50">
        <v>5537.1</v>
      </c>
      <c r="F80" s="50">
        <v>6850.8</v>
      </c>
      <c r="G80" s="50">
        <v>23163</v>
      </c>
      <c r="H80" s="50">
        <v>4455.5</v>
      </c>
      <c r="I80" s="50">
        <v>5257.5</v>
      </c>
      <c r="J80" s="50">
        <v>6178.2</v>
      </c>
      <c r="K80" s="50">
        <v>7271.8</v>
      </c>
      <c r="L80" s="50">
        <v>27878.4</v>
      </c>
      <c r="M80" s="50">
        <v>4891.7</v>
      </c>
      <c r="N80" s="50">
        <v>5890.2</v>
      </c>
      <c r="O80" s="50">
        <v>7328.1</v>
      </c>
      <c r="P80" s="50">
        <v>9768.4</v>
      </c>
      <c r="Q80" s="50">
        <v>31422.6</v>
      </c>
      <c r="R80" s="50">
        <v>5570.5</v>
      </c>
      <c r="S80" s="50">
        <v>7062.7</v>
      </c>
      <c r="T80" s="50">
        <v>8905.4</v>
      </c>
      <c r="U80" s="50">
        <v>9884</v>
      </c>
      <c r="V80" s="50">
        <v>31982</v>
      </c>
      <c r="W80" s="50">
        <v>6316.5</v>
      </c>
      <c r="X80" s="50">
        <v>6586.4</v>
      </c>
      <c r="Y80" s="50">
        <v>8505.2</v>
      </c>
      <c r="Z80" s="50">
        <v>10573.9</v>
      </c>
    </row>
    <row r="81" spans="1:26" ht="12.75">
      <c r="A81" s="7" t="s">
        <v>314</v>
      </c>
      <c r="B81" s="50">
        <v>1616.6</v>
      </c>
      <c r="C81" s="50">
        <v>269.9</v>
      </c>
      <c r="D81" s="50">
        <v>344.1</v>
      </c>
      <c r="E81" s="50">
        <v>479.9</v>
      </c>
      <c r="F81" s="50">
        <v>522.7</v>
      </c>
      <c r="G81" s="50">
        <v>1749.6</v>
      </c>
      <c r="H81" s="50">
        <v>327.1</v>
      </c>
      <c r="I81" s="50">
        <v>388.5</v>
      </c>
      <c r="J81" s="50">
        <v>516.4</v>
      </c>
      <c r="K81" s="50">
        <v>517.6</v>
      </c>
      <c r="L81" s="50">
        <v>1934.7</v>
      </c>
      <c r="M81" s="50">
        <v>335.5</v>
      </c>
      <c r="N81" s="50">
        <v>401.4</v>
      </c>
      <c r="O81" s="50">
        <v>544.5</v>
      </c>
      <c r="P81" s="50">
        <v>653.3</v>
      </c>
      <c r="Q81" s="50">
        <v>2556.3</v>
      </c>
      <c r="R81" s="50">
        <v>435.8</v>
      </c>
      <c r="S81" s="50">
        <v>547.7</v>
      </c>
      <c r="T81" s="50">
        <v>751.9</v>
      </c>
      <c r="U81" s="50">
        <v>820.9</v>
      </c>
      <c r="V81" s="50">
        <v>2399</v>
      </c>
      <c r="W81" s="50">
        <v>541.3</v>
      </c>
      <c r="X81" s="50">
        <v>463.1</v>
      </c>
      <c r="Y81" s="50">
        <v>596.6</v>
      </c>
      <c r="Z81" s="50">
        <v>798</v>
      </c>
    </row>
    <row r="82" spans="1:26" ht="12.75">
      <c r="A82" s="7" t="s">
        <v>317</v>
      </c>
      <c r="B82" s="50">
        <v>7249.4</v>
      </c>
      <c r="C82" s="50">
        <v>1515.5</v>
      </c>
      <c r="D82" s="50">
        <v>1744.4</v>
      </c>
      <c r="E82" s="50">
        <v>1883.5</v>
      </c>
      <c r="F82" s="50">
        <v>2106</v>
      </c>
      <c r="G82" s="50">
        <v>9947.5</v>
      </c>
      <c r="H82" s="50">
        <v>2080.7</v>
      </c>
      <c r="I82" s="50">
        <v>2344.2</v>
      </c>
      <c r="J82" s="50">
        <v>2657.9</v>
      </c>
      <c r="K82" s="50">
        <v>2864.7</v>
      </c>
      <c r="L82" s="50">
        <v>13841</v>
      </c>
      <c r="M82" s="50">
        <v>2845.2</v>
      </c>
      <c r="N82" s="50">
        <v>3433.3</v>
      </c>
      <c r="O82" s="50">
        <v>3751.8</v>
      </c>
      <c r="P82" s="50">
        <v>3810.7</v>
      </c>
      <c r="Q82" s="50">
        <v>15575</v>
      </c>
      <c r="R82" s="50">
        <v>3412.4</v>
      </c>
      <c r="S82" s="50">
        <v>3545</v>
      </c>
      <c r="T82" s="50">
        <v>4142.7</v>
      </c>
      <c r="U82" s="50">
        <v>4474.9</v>
      </c>
      <c r="V82" s="50">
        <v>18420.7</v>
      </c>
      <c r="W82" s="50">
        <v>3909.7</v>
      </c>
      <c r="X82" s="50">
        <v>4244.1</v>
      </c>
      <c r="Y82" s="50">
        <v>4780.1</v>
      </c>
      <c r="Z82" s="50">
        <v>5486.8</v>
      </c>
    </row>
    <row r="83" spans="1:26" ht="12.75">
      <c r="A83" s="6" t="s">
        <v>318</v>
      </c>
      <c r="B83" s="50">
        <v>2689.6</v>
      </c>
      <c r="C83" s="50">
        <v>559.6</v>
      </c>
      <c r="D83" s="50">
        <v>559.7</v>
      </c>
      <c r="E83" s="50">
        <v>682.6</v>
      </c>
      <c r="F83" s="50">
        <v>887.7</v>
      </c>
      <c r="G83" s="50">
        <v>3229</v>
      </c>
      <c r="H83" s="50">
        <v>628.1</v>
      </c>
      <c r="I83" s="50">
        <v>713.5</v>
      </c>
      <c r="J83" s="50">
        <v>810.1</v>
      </c>
      <c r="K83" s="50">
        <v>1077.3</v>
      </c>
      <c r="L83" s="50">
        <v>5090.6</v>
      </c>
      <c r="M83" s="50">
        <v>967.3</v>
      </c>
      <c r="N83" s="50">
        <v>1162.4</v>
      </c>
      <c r="O83" s="50">
        <v>1326.8</v>
      </c>
      <c r="P83" s="50">
        <v>1634.1</v>
      </c>
      <c r="Q83" s="50">
        <v>7416.1</v>
      </c>
      <c r="R83" s="50">
        <v>1505.7</v>
      </c>
      <c r="S83" s="50">
        <v>1746.3</v>
      </c>
      <c r="T83" s="50">
        <v>1989.2</v>
      </c>
      <c r="U83" s="50">
        <v>2174.9</v>
      </c>
      <c r="V83" s="50">
        <v>7743.2</v>
      </c>
      <c r="W83" s="50">
        <v>1740.4</v>
      </c>
      <c r="X83" s="50">
        <v>1936.9</v>
      </c>
      <c r="Y83" s="50">
        <v>1966.2</v>
      </c>
      <c r="Z83" s="50">
        <v>2099.7</v>
      </c>
    </row>
    <row r="84" spans="1:26" ht="12.75">
      <c r="A84" s="6" t="s">
        <v>319</v>
      </c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6" t="s">
        <v>320</v>
      </c>
      <c r="B85" s="50">
        <v>2880.5</v>
      </c>
      <c r="C85" s="50">
        <v>615</v>
      </c>
      <c r="D85" s="50">
        <v>691.2</v>
      </c>
      <c r="E85" s="50">
        <v>764.4</v>
      </c>
      <c r="F85" s="50">
        <v>809.9</v>
      </c>
      <c r="G85" s="50">
        <v>3487.5</v>
      </c>
      <c r="H85" s="50">
        <v>702</v>
      </c>
      <c r="I85" s="50">
        <v>818.5</v>
      </c>
      <c r="J85" s="50">
        <v>934.4</v>
      </c>
      <c r="K85" s="50">
        <v>1032.6</v>
      </c>
      <c r="L85" s="50">
        <v>4766.6</v>
      </c>
      <c r="M85" s="50">
        <v>992.6</v>
      </c>
      <c r="N85" s="50">
        <v>1151.3</v>
      </c>
      <c r="O85" s="50">
        <v>1224.5</v>
      </c>
      <c r="P85" s="50">
        <v>1398.2</v>
      </c>
      <c r="Q85" s="50">
        <v>7634.3</v>
      </c>
      <c r="R85" s="50">
        <v>1551.5</v>
      </c>
      <c r="S85" s="50">
        <v>1794.3</v>
      </c>
      <c r="T85" s="50">
        <v>1986.4</v>
      </c>
      <c r="U85" s="50">
        <v>2302.1</v>
      </c>
      <c r="V85" s="50">
        <v>9613.8</v>
      </c>
      <c r="W85" s="50">
        <v>2021</v>
      </c>
      <c r="X85" s="50">
        <v>2309.5</v>
      </c>
      <c r="Y85" s="50">
        <v>2517.9</v>
      </c>
      <c r="Z85" s="50">
        <v>2765.4</v>
      </c>
    </row>
    <row r="86" spans="1:26" ht="12.75">
      <c r="A86" s="7" t="s">
        <v>321</v>
      </c>
      <c r="B86" s="50">
        <v>4648.5</v>
      </c>
      <c r="C86" s="50">
        <v>830</v>
      </c>
      <c r="D86" s="50">
        <v>1084.9</v>
      </c>
      <c r="E86" s="50">
        <v>1264.1</v>
      </c>
      <c r="F86" s="50">
        <v>1469.5</v>
      </c>
      <c r="G86" s="50">
        <v>5145.1</v>
      </c>
      <c r="H86" s="50">
        <v>817.1</v>
      </c>
      <c r="I86" s="50">
        <v>1223.3</v>
      </c>
      <c r="J86" s="50">
        <v>1350.1</v>
      </c>
      <c r="K86" s="50">
        <v>1754.6</v>
      </c>
      <c r="L86" s="50">
        <v>6316.1</v>
      </c>
      <c r="M86" s="50">
        <v>1008.1</v>
      </c>
      <c r="N86" s="50">
        <v>1508.1</v>
      </c>
      <c r="O86" s="50">
        <v>1448.3</v>
      </c>
      <c r="P86" s="50">
        <v>2351.6</v>
      </c>
      <c r="Q86" s="50">
        <v>8880.3</v>
      </c>
      <c r="R86" s="50">
        <v>1397.2</v>
      </c>
      <c r="S86" s="50">
        <v>2039.5</v>
      </c>
      <c r="T86" s="50">
        <v>2129.5</v>
      </c>
      <c r="U86" s="50">
        <v>3314.1</v>
      </c>
      <c r="V86" s="50">
        <v>10724.7</v>
      </c>
      <c r="W86" s="50">
        <v>2005.9</v>
      </c>
      <c r="X86" s="50">
        <v>2742</v>
      </c>
      <c r="Y86" s="50">
        <v>2492.6</v>
      </c>
      <c r="Z86" s="50">
        <v>3484.2</v>
      </c>
    </row>
    <row r="87" spans="1:26" ht="12.75">
      <c r="A87" s="7" t="s">
        <v>322</v>
      </c>
      <c r="B87" s="50">
        <v>3803.2</v>
      </c>
      <c r="C87" s="50">
        <v>625.3</v>
      </c>
      <c r="D87" s="50">
        <v>978.2</v>
      </c>
      <c r="E87" s="50">
        <v>920.5</v>
      </c>
      <c r="F87" s="50">
        <v>1279.2</v>
      </c>
      <c r="G87" s="50">
        <v>4564.2</v>
      </c>
      <c r="H87" s="50">
        <v>852.4</v>
      </c>
      <c r="I87" s="50">
        <v>1182.9</v>
      </c>
      <c r="J87" s="50">
        <v>996.7</v>
      </c>
      <c r="K87" s="50">
        <v>1532.2</v>
      </c>
      <c r="L87" s="50">
        <v>6425.8</v>
      </c>
      <c r="M87" s="50">
        <v>1215.7</v>
      </c>
      <c r="N87" s="50">
        <v>1832.9</v>
      </c>
      <c r="O87" s="50">
        <v>1202.2</v>
      </c>
      <c r="P87" s="50">
        <v>2175</v>
      </c>
      <c r="Q87" s="50">
        <v>8001.3</v>
      </c>
      <c r="R87" s="50">
        <v>1298.7</v>
      </c>
      <c r="S87" s="50">
        <v>2261.2</v>
      </c>
      <c r="T87" s="50">
        <v>1847.2</v>
      </c>
      <c r="U87" s="50">
        <v>2594.2</v>
      </c>
      <c r="V87" s="50">
        <v>8902.6</v>
      </c>
      <c r="W87" s="50">
        <v>1612.3</v>
      </c>
      <c r="X87" s="50">
        <v>2742.6</v>
      </c>
      <c r="Y87" s="50">
        <v>1726.3</v>
      </c>
      <c r="Z87" s="50">
        <v>2821.4</v>
      </c>
    </row>
    <row r="88" spans="1:26" ht="12.75">
      <c r="A88" s="6" t="s">
        <v>323</v>
      </c>
      <c r="Q88" s="50"/>
      <c r="R88" s="50"/>
      <c r="S88" s="104"/>
      <c r="T88" s="104"/>
      <c r="U88" s="104"/>
      <c r="V88" s="50"/>
      <c r="W88" s="50"/>
      <c r="X88" s="50"/>
      <c r="Y88" s="50"/>
      <c r="Z88" s="50"/>
    </row>
    <row r="89" spans="1:26" ht="12.75">
      <c r="A89" s="6" t="s">
        <v>324</v>
      </c>
      <c r="B89" s="50">
        <v>2032.1</v>
      </c>
      <c r="C89" s="50">
        <v>457.4</v>
      </c>
      <c r="D89" s="50">
        <v>482.4</v>
      </c>
      <c r="E89" s="50">
        <v>527.7</v>
      </c>
      <c r="F89" s="50">
        <v>564.6</v>
      </c>
      <c r="G89" s="50">
        <v>2628.6</v>
      </c>
      <c r="H89" s="50">
        <v>560.3</v>
      </c>
      <c r="I89" s="50">
        <v>611.1</v>
      </c>
      <c r="J89" s="50">
        <v>682.2</v>
      </c>
      <c r="K89" s="50">
        <v>775</v>
      </c>
      <c r="L89" s="50">
        <v>2987.3</v>
      </c>
      <c r="M89" s="50">
        <v>616.9</v>
      </c>
      <c r="N89" s="50">
        <v>626.8</v>
      </c>
      <c r="O89" s="50">
        <v>626.7</v>
      </c>
      <c r="P89" s="50">
        <v>1116.9</v>
      </c>
      <c r="Q89" s="50">
        <v>3938.5</v>
      </c>
      <c r="R89" s="50">
        <v>708.1</v>
      </c>
      <c r="S89" s="50">
        <v>919.1</v>
      </c>
      <c r="T89" s="50">
        <v>977.6</v>
      </c>
      <c r="U89" s="50">
        <v>1333.7</v>
      </c>
      <c r="V89" s="50">
        <v>5274.5</v>
      </c>
      <c r="W89" s="50">
        <v>1034.3</v>
      </c>
      <c r="X89" s="50">
        <v>1368.2</v>
      </c>
      <c r="Y89" s="50">
        <v>1191.1</v>
      </c>
      <c r="Z89" s="50">
        <v>1680.9</v>
      </c>
    </row>
    <row r="90" spans="1:26" ht="12.75">
      <c r="A90" s="7" t="s">
        <v>226</v>
      </c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7" t="s">
        <v>227</v>
      </c>
      <c r="B91" s="50">
        <v>1252.6</v>
      </c>
      <c r="C91" s="50">
        <v>226.6</v>
      </c>
      <c r="D91" s="50">
        <v>264.7</v>
      </c>
      <c r="E91" s="50">
        <v>411.9</v>
      </c>
      <c r="F91" s="50">
        <v>349.4</v>
      </c>
      <c r="G91" s="50">
        <v>1556.7</v>
      </c>
      <c r="H91" s="50">
        <v>338.4</v>
      </c>
      <c r="I91" s="50">
        <v>377.7</v>
      </c>
      <c r="J91" s="50">
        <v>399.4</v>
      </c>
      <c r="K91" s="50">
        <v>441.2</v>
      </c>
      <c r="L91" s="50">
        <v>2289.7</v>
      </c>
      <c r="M91" s="50">
        <v>327</v>
      </c>
      <c r="N91" s="50">
        <v>500.8</v>
      </c>
      <c r="O91" s="50">
        <v>612.8</v>
      </c>
      <c r="P91" s="50">
        <v>849.1</v>
      </c>
      <c r="Q91" s="50">
        <v>2938</v>
      </c>
      <c r="R91" s="50">
        <v>616</v>
      </c>
      <c r="S91" s="50">
        <v>803.6</v>
      </c>
      <c r="T91" s="50">
        <v>736.7</v>
      </c>
      <c r="U91" s="50">
        <v>781.7</v>
      </c>
      <c r="V91" s="50">
        <v>4063.9</v>
      </c>
      <c r="W91" s="50">
        <v>795.7</v>
      </c>
      <c r="X91" s="50">
        <v>1004.6</v>
      </c>
      <c r="Y91" s="50">
        <v>1052</v>
      </c>
      <c r="Z91" s="50">
        <v>1211.6</v>
      </c>
    </row>
    <row r="92" spans="1:26" ht="12.75">
      <c r="A92" s="41" t="s">
        <v>325</v>
      </c>
      <c r="Q92" s="104"/>
      <c r="R92" s="104"/>
      <c r="S92" s="104"/>
      <c r="T92" s="104"/>
      <c r="U92" s="104"/>
      <c r="V92" s="50"/>
      <c r="W92" s="50"/>
      <c r="X92" s="104"/>
      <c r="Y92" s="104"/>
      <c r="Z92" s="104"/>
    </row>
    <row r="93" spans="1:26" ht="12.75">
      <c r="A93" s="41" t="s">
        <v>330</v>
      </c>
      <c r="B93" s="50">
        <v>-2090.9</v>
      </c>
      <c r="C93" s="103">
        <v>-424.8</v>
      </c>
      <c r="D93" s="103">
        <v>-429.7</v>
      </c>
      <c r="E93" s="103">
        <v>-533.5</v>
      </c>
      <c r="F93" s="103">
        <v>-702.9</v>
      </c>
      <c r="G93" s="50">
        <v>-2556.9</v>
      </c>
      <c r="H93" s="103">
        <v>-497.5</v>
      </c>
      <c r="I93" s="103">
        <v>-564.9</v>
      </c>
      <c r="J93" s="103">
        <v>-641.3</v>
      </c>
      <c r="K93" s="103">
        <v>-853.2</v>
      </c>
      <c r="L93" s="50">
        <v>-3924.3</v>
      </c>
      <c r="M93" s="103">
        <v>-790.7</v>
      </c>
      <c r="N93" s="103">
        <v>-885.2</v>
      </c>
      <c r="O93" s="103">
        <v>-1019</v>
      </c>
      <c r="P93" s="103">
        <v>-1229.4</v>
      </c>
      <c r="Q93" s="50">
        <v>-5756.4</v>
      </c>
      <c r="R93" s="103">
        <v>-1233.9</v>
      </c>
      <c r="S93" s="103">
        <v>-1368.6</v>
      </c>
      <c r="T93" s="103">
        <v>-1503.1</v>
      </c>
      <c r="U93" s="103">
        <v>-1650.8</v>
      </c>
      <c r="V93" s="50">
        <v>-6434.3</v>
      </c>
      <c r="W93" s="103">
        <v>-1462.5</v>
      </c>
      <c r="X93" s="103">
        <v>-1630.4</v>
      </c>
      <c r="Y93" s="103">
        <v>-1642.2</v>
      </c>
      <c r="Z93" s="103">
        <v>-1699.2</v>
      </c>
    </row>
    <row r="94" spans="1:26" ht="12.75">
      <c r="A94" s="7" t="s">
        <v>206</v>
      </c>
      <c r="B94" s="50">
        <v>11275.2</v>
      </c>
      <c r="C94" s="50">
        <v>2290.7</v>
      </c>
      <c r="D94" s="50">
        <v>2703.2</v>
      </c>
      <c r="E94" s="50">
        <v>2839.2</v>
      </c>
      <c r="F94" s="50">
        <v>3442.1</v>
      </c>
      <c r="G94" s="50">
        <v>15409.2</v>
      </c>
      <c r="H94" s="50">
        <v>2884.4</v>
      </c>
      <c r="I94" s="50">
        <v>3671.8</v>
      </c>
      <c r="J94" s="50">
        <v>4193.3</v>
      </c>
      <c r="K94" s="50">
        <v>4659.7</v>
      </c>
      <c r="L94" s="50">
        <v>20767.1</v>
      </c>
      <c r="M94" s="50">
        <v>3905.5</v>
      </c>
      <c r="N94" s="50">
        <v>4917.1</v>
      </c>
      <c r="O94" s="50">
        <v>5659</v>
      </c>
      <c r="P94" s="50">
        <v>6285.5</v>
      </c>
      <c r="Q94" s="50">
        <v>25409.4</v>
      </c>
      <c r="R94" s="50">
        <v>4997.3</v>
      </c>
      <c r="S94" s="50">
        <v>5996.7</v>
      </c>
      <c r="T94" s="50">
        <v>7005.4</v>
      </c>
      <c r="U94" s="50">
        <v>7410</v>
      </c>
      <c r="V94" s="50">
        <v>22042</v>
      </c>
      <c r="W94" s="50">
        <v>5306.8</v>
      </c>
      <c r="X94" s="50">
        <v>4896.2</v>
      </c>
      <c r="Y94" s="50">
        <v>5589.9</v>
      </c>
      <c r="Z94" s="50">
        <v>6249.1</v>
      </c>
    </row>
    <row r="95" spans="1:26" ht="13.5" thickBot="1">
      <c r="A95" s="2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2.75">
      <c r="A96" s="286" t="s">
        <v>121</v>
      </c>
    </row>
    <row r="97" ht="12.75">
      <c r="A97" s="287" t="s">
        <v>304</v>
      </c>
    </row>
    <row r="98" ht="12.75">
      <c r="A98" s="163"/>
    </row>
  </sheetData>
  <mergeCells count="5">
    <mergeCell ref="W34:Z34"/>
    <mergeCell ref="R34:U34"/>
    <mergeCell ref="M34:P34"/>
    <mergeCell ref="C34:F34"/>
    <mergeCell ref="H34:K34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Footer>&amp;C58</oddFooter>
  </headerFooter>
  <rowBreaks count="1" manualBreakCount="1">
    <brk id="62" max="255" man="1"/>
  </rowBreaks>
  <colBreaks count="3" manualBreakCount="3">
    <brk id="26" max="96" man="1"/>
    <brk id="29" max="96" man="1"/>
    <brk id="30" max="9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="145" zoomScaleNormal="145" workbookViewId="0" topLeftCell="A49">
      <selection activeCell="F61" sqref="F6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331</v>
      </c>
    </row>
    <row r="2" ht="18.75" customHeight="1">
      <c r="A2" s="288" t="s">
        <v>332</v>
      </c>
    </row>
    <row r="3" spans="1:6" ht="18" customHeight="1" thickBot="1">
      <c r="A3" s="526" t="s">
        <v>8</v>
      </c>
      <c r="B3" s="526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ht="12.75">
      <c r="A5" s="205"/>
    </row>
    <row r="6" spans="1:6" ht="12.75">
      <c r="A6" s="206" t="s">
        <v>901</v>
      </c>
      <c r="B6" s="71">
        <v>103.1</v>
      </c>
      <c r="C6" s="43">
        <v>108.5</v>
      </c>
      <c r="D6" s="71">
        <v>108.4</v>
      </c>
      <c r="E6" s="43">
        <v>102.9</v>
      </c>
      <c r="F6" s="43">
        <v>99.5</v>
      </c>
    </row>
    <row r="7" spans="1:6" ht="12.75">
      <c r="A7" s="263"/>
      <c r="C7" s="6"/>
      <c r="E7" s="6"/>
      <c r="F7" s="6"/>
    </row>
    <row r="8" spans="1:6" ht="12.75">
      <c r="A8" s="6" t="s">
        <v>255</v>
      </c>
      <c r="B8" s="6">
        <v>101.7</v>
      </c>
      <c r="C8" s="6">
        <v>101.6</v>
      </c>
      <c r="D8" s="6">
        <v>100.9</v>
      </c>
      <c r="E8" s="6">
        <v>106.7</v>
      </c>
      <c r="F8" s="6">
        <v>97.4</v>
      </c>
    </row>
    <row r="9" spans="1:6" ht="12.75">
      <c r="A9" s="6" t="s">
        <v>256</v>
      </c>
      <c r="B9" s="6">
        <v>83.3</v>
      </c>
      <c r="C9" s="38">
        <v>150</v>
      </c>
      <c r="D9" s="6">
        <v>111.1</v>
      </c>
      <c r="E9" s="6">
        <v>96.2</v>
      </c>
      <c r="F9" s="6">
        <v>95.7</v>
      </c>
    </row>
    <row r="10" spans="1:6" ht="12.75">
      <c r="A10" s="6" t="s">
        <v>257</v>
      </c>
      <c r="B10" s="38">
        <v>92.5</v>
      </c>
      <c r="C10" s="6">
        <v>96.8</v>
      </c>
      <c r="D10" s="6">
        <v>109.1</v>
      </c>
      <c r="E10" s="6">
        <v>107.7</v>
      </c>
      <c r="F10" s="6">
        <v>96.4</v>
      </c>
    </row>
    <row r="11" spans="1:6" ht="12.75">
      <c r="A11" s="6" t="s">
        <v>258</v>
      </c>
      <c r="B11" s="6">
        <v>85.9</v>
      </c>
      <c r="C11" s="6">
        <v>106.3</v>
      </c>
      <c r="D11" s="6">
        <v>121.2</v>
      </c>
      <c r="E11" s="38">
        <v>90.7</v>
      </c>
      <c r="F11" s="6">
        <v>111.3</v>
      </c>
    </row>
    <row r="12" spans="1:6" ht="12.75">
      <c r="A12" s="6" t="s">
        <v>334</v>
      </c>
      <c r="C12" s="6"/>
      <c r="E12" s="6"/>
      <c r="F12" s="6"/>
    </row>
    <row r="13" spans="1:6" ht="12.75">
      <c r="A13" s="6" t="s">
        <v>153</v>
      </c>
      <c r="B13" s="6">
        <v>99.3</v>
      </c>
      <c r="C13" s="6">
        <v>107.5</v>
      </c>
      <c r="D13" s="6">
        <v>92.6</v>
      </c>
      <c r="E13" s="6">
        <v>97.4</v>
      </c>
      <c r="F13" s="6">
        <v>111.2</v>
      </c>
    </row>
    <row r="14" spans="1:6" ht="12.75">
      <c r="A14" s="6" t="s">
        <v>262</v>
      </c>
      <c r="B14" s="38">
        <v>119.1</v>
      </c>
      <c r="C14" s="6">
        <v>132.3</v>
      </c>
      <c r="D14" s="6">
        <v>110.8</v>
      </c>
      <c r="E14" s="6">
        <v>122.1</v>
      </c>
      <c r="F14" s="6">
        <v>81.5</v>
      </c>
    </row>
    <row r="15" spans="1:6" ht="12.75">
      <c r="A15" s="6" t="s">
        <v>263</v>
      </c>
      <c r="B15" s="44"/>
      <c r="C15" s="6"/>
      <c r="E15" s="6"/>
      <c r="F15" s="6"/>
    </row>
    <row r="16" spans="1:6" ht="12.75">
      <c r="A16" s="6" t="s">
        <v>291</v>
      </c>
      <c r="B16" s="38">
        <v>114.9</v>
      </c>
      <c r="C16" s="38">
        <v>110.9</v>
      </c>
      <c r="D16" s="6">
        <v>109.6</v>
      </c>
      <c r="E16" s="6">
        <v>102.3</v>
      </c>
      <c r="F16" s="6">
        <v>94.4</v>
      </c>
    </row>
    <row r="17" spans="1:6" ht="12.75">
      <c r="A17" s="6" t="s">
        <v>265</v>
      </c>
      <c r="B17" s="38">
        <v>119.7</v>
      </c>
      <c r="C17" s="38">
        <v>113</v>
      </c>
      <c r="D17" s="6">
        <v>113.3</v>
      </c>
      <c r="E17" s="6">
        <v>104.2</v>
      </c>
      <c r="F17" s="6">
        <v>90.5</v>
      </c>
    </row>
    <row r="18" spans="1:6" ht="12.75">
      <c r="A18" s="6" t="s">
        <v>266</v>
      </c>
      <c r="B18" s="38">
        <v>109.5</v>
      </c>
      <c r="C18" s="6">
        <v>144.4</v>
      </c>
      <c r="D18" s="6">
        <v>131.1</v>
      </c>
      <c r="E18" s="6">
        <v>105.1</v>
      </c>
      <c r="F18" s="6">
        <v>104.2</v>
      </c>
    </row>
    <row r="19" spans="1:6" ht="12.75">
      <c r="A19" s="6" t="s">
        <v>267</v>
      </c>
      <c r="B19" s="38">
        <v>119.5</v>
      </c>
      <c r="C19" s="6">
        <v>108.1</v>
      </c>
      <c r="D19" s="38">
        <v>106</v>
      </c>
      <c r="E19" s="6">
        <v>106.9</v>
      </c>
      <c r="F19" s="6">
        <v>96.5</v>
      </c>
    </row>
    <row r="20" spans="1:6" ht="12.75">
      <c r="A20" s="6" t="s">
        <v>268</v>
      </c>
      <c r="B20" s="44"/>
      <c r="C20" s="6"/>
      <c r="E20" s="6"/>
      <c r="F20" s="6"/>
    </row>
    <row r="21" spans="1:6" ht="12.75">
      <c r="A21" s="6" t="s">
        <v>239</v>
      </c>
      <c r="B21" s="38">
        <v>102.4</v>
      </c>
      <c r="C21" s="38">
        <v>105</v>
      </c>
      <c r="D21" s="6">
        <v>110.2</v>
      </c>
      <c r="E21" s="6">
        <v>101.1</v>
      </c>
      <c r="F21" s="6">
        <v>104.9</v>
      </c>
    </row>
    <row r="22" spans="1:6" ht="12.75">
      <c r="A22" s="6" t="s">
        <v>270</v>
      </c>
      <c r="B22" s="38">
        <v>99.8</v>
      </c>
      <c r="C22" s="6">
        <v>101.8</v>
      </c>
      <c r="D22" s="6">
        <v>102.9</v>
      </c>
      <c r="E22" s="6">
        <v>102.5</v>
      </c>
      <c r="F22" s="6">
        <v>99.7</v>
      </c>
    </row>
    <row r="23" spans="1:6" ht="12.75">
      <c r="A23" s="6" t="s">
        <v>271</v>
      </c>
      <c r="B23" s="38">
        <v>98.7</v>
      </c>
      <c r="C23" s="6">
        <v>100.1</v>
      </c>
      <c r="D23" s="6">
        <v>101.4</v>
      </c>
      <c r="E23" s="6">
        <v>101.4</v>
      </c>
      <c r="F23" s="6">
        <v>99.7</v>
      </c>
    </row>
    <row r="24" spans="1:6" ht="12.75">
      <c r="A24" s="6" t="s">
        <v>308</v>
      </c>
      <c r="B24" s="38"/>
      <c r="C24" s="6"/>
      <c r="D24" s="44"/>
      <c r="E24" s="6"/>
      <c r="F24" s="6"/>
    </row>
    <row r="25" spans="1:6" ht="12.75">
      <c r="A25" s="6" t="s">
        <v>309</v>
      </c>
      <c r="B25" s="38">
        <v>98.4</v>
      </c>
      <c r="C25" s="6">
        <v>101.5</v>
      </c>
      <c r="D25" s="38">
        <v>99.6</v>
      </c>
      <c r="E25" s="6">
        <v>99.7</v>
      </c>
      <c r="F25" s="6">
        <v>101.7</v>
      </c>
    </row>
    <row r="26" spans="1:6" ht="12.75">
      <c r="A26" s="6" t="s">
        <v>274</v>
      </c>
      <c r="B26" s="38"/>
      <c r="C26" s="6"/>
      <c r="E26" s="6"/>
      <c r="F26" s="6"/>
    </row>
    <row r="27" spans="1:6" ht="12.75">
      <c r="A27" s="6" t="s">
        <v>275</v>
      </c>
      <c r="B27" s="38">
        <v>104.6</v>
      </c>
      <c r="C27" s="6">
        <v>101.7</v>
      </c>
      <c r="D27" s="6">
        <v>99.2</v>
      </c>
      <c r="E27" s="6">
        <v>93.7</v>
      </c>
      <c r="F27" s="6">
        <v>97.8</v>
      </c>
    </row>
    <row r="28" spans="1:6" ht="12.75">
      <c r="A28" s="41" t="s">
        <v>276</v>
      </c>
      <c r="F28" s="6"/>
    </row>
    <row r="29" spans="1:6" ht="12.75">
      <c r="A29" s="41" t="s">
        <v>330</v>
      </c>
      <c r="B29" s="38">
        <v>120.5</v>
      </c>
      <c r="C29" s="6">
        <v>107.4</v>
      </c>
      <c r="D29" s="114">
        <v>106.2</v>
      </c>
      <c r="E29" s="6">
        <v>107.1</v>
      </c>
      <c r="F29" s="6">
        <v>96.8</v>
      </c>
    </row>
    <row r="30" spans="1:6" ht="13.5" thickBot="1">
      <c r="A30" s="13" t="s">
        <v>206</v>
      </c>
      <c r="B30" s="290">
        <v>103.1</v>
      </c>
      <c r="C30" s="13">
        <v>108.5</v>
      </c>
      <c r="D30" s="13">
        <v>108.4</v>
      </c>
      <c r="E30" s="13">
        <v>102.9</v>
      </c>
      <c r="F30" s="13">
        <v>99.5</v>
      </c>
    </row>
    <row r="31" ht="12.75">
      <c r="A31" s="224"/>
    </row>
    <row r="33" ht="18.75" customHeight="1">
      <c r="A33" s="120" t="s">
        <v>335</v>
      </c>
    </row>
    <row r="34" spans="1:6" ht="18.75" customHeight="1" thickBot="1">
      <c r="A34" s="177" t="s">
        <v>507</v>
      </c>
      <c r="B34" s="45"/>
      <c r="C34" s="45"/>
      <c r="D34" s="45"/>
      <c r="E34" s="45"/>
      <c r="F34" s="45"/>
    </row>
    <row r="35" spans="1:6" ht="19.5" customHeight="1" thickBot="1">
      <c r="A35" s="289"/>
      <c r="B35" s="83">
        <v>2006</v>
      </c>
      <c r="C35" s="83">
        <v>2007</v>
      </c>
      <c r="D35" s="83">
        <v>2008</v>
      </c>
      <c r="E35" s="83">
        <v>2009</v>
      </c>
      <c r="F35" s="83">
        <v>2010</v>
      </c>
    </row>
    <row r="36" ht="12.75">
      <c r="A36" s="205"/>
    </row>
    <row r="37" spans="1:6" ht="12.75">
      <c r="A37" s="206" t="s">
        <v>901</v>
      </c>
      <c r="B37" s="71">
        <v>124.1</v>
      </c>
      <c r="C37" s="71">
        <v>134.6</v>
      </c>
      <c r="D37" s="71">
        <v>145.9</v>
      </c>
      <c r="E37" s="71">
        <v>150.1</v>
      </c>
      <c r="F37" s="71">
        <v>149.3</v>
      </c>
    </row>
    <row r="38" ht="12.75">
      <c r="E38" s="6"/>
    </row>
    <row r="39" spans="1:6" ht="12.75">
      <c r="A39" s="7" t="s">
        <v>174</v>
      </c>
      <c r="B39" s="38">
        <v>115.7</v>
      </c>
      <c r="C39" s="38">
        <v>117.6</v>
      </c>
      <c r="D39" s="38">
        <v>118.7</v>
      </c>
      <c r="E39" s="38">
        <v>126.7</v>
      </c>
      <c r="F39" s="38">
        <v>123.4</v>
      </c>
    </row>
    <row r="40" spans="1:6" ht="12.75">
      <c r="A40" s="7" t="s">
        <v>175</v>
      </c>
      <c r="B40" s="38">
        <v>91.4</v>
      </c>
      <c r="C40" s="38">
        <v>137.1</v>
      </c>
      <c r="D40" s="38">
        <v>152.3</v>
      </c>
      <c r="E40" s="38">
        <v>146.5</v>
      </c>
      <c r="F40" s="38">
        <v>140.2</v>
      </c>
    </row>
    <row r="41" spans="1:6" ht="12.75">
      <c r="A41" s="7" t="s">
        <v>176</v>
      </c>
      <c r="B41" s="38">
        <v>109.6</v>
      </c>
      <c r="C41" s="38">
        <v>106.1</v>
      </c>
      <c r="D41" s="38">
        <v>115.8</v>
      </c>
      <c r="E41" s="38">
        <v>124.7</v>
      </c>
      <c r="F41" s="38">
        <v>120.2</v>
      </c>
    </row>
    <row r="42" spans="1:6" ht="12.75">
      <c r="A42" s="7" t="s">
        <v>177</v>
      </c>
      <c r="B42" s="38">
        <v>83.6</v>
      </c>
      <c r="C42" s="38">
        <v>88.9</v>
      </c>
      <c r="D42" s="38">
        <v>106.1</v>
      </c>
      <c r="E42" s="38">
        <v>115.8</v>
      </c>
      <c r="F42" s="38">
        <v>128.9</v>
      </c>
    </row>
    <row r="43" spans="1:5" ht="12.75">
      <c r="A43" s="7" t="s">
        <v>336</v>
      </c>
      <c r="E43" s="6"/>
    </row>
    <row r="44" spans="1:6" ht="12.75">
      <c r="A44" s="7" t="s">
        <v>179</v>
      </c>
      <c r="B44" s="38">
        <v>92.3</v>
      </c>
      <c r="C44" s="38">
        <v>99.2</v>
      </c>
      <c r="D44" s="38">
        <v>91.9</v>
      </c>
      <c r="E44" s="38">
        <v>89.5</v>
      </c>
      <c r="F44" s="38">
        <v>99.5</v>
      </c>
    </row>
    <row r="45" spans="1:6" ht="12.75">
      <c r="A45" s="7" t="s">
        <v>180</v>
      </c>
      <c r="B45" s="38">
        <v>152.3</v>
      </c>
      <c r="C45" s="38">
        <v>201.5</v>
      </c>
      <c r="D45" s="38">
        <v>223.3</v>
      </c>
      <c r="E45" s="38">
        <v>272.6</v>
      </c>
      <c r="F45" s="38">
        <v>222.2</v>
      </c>
    </row>
    <row r="46" spans="1:5" ht="12.75">
      <c r="A46" s="7" t="s">
        <v>337</v>
      </c>
      <c r="E46" s="6"/>
    </row>
    <row r="47" spans="1:6" ht="12.75">
      <c r="A47" s="7" t="s">
        <v>508</v>
      </c>
      <c r="B47" s="38">
        <v>199.8</v>
      </c>
      <c r="C47" s="38">
        <v>221.6</v>
      </c>
      <c r="D47" s="38">
        <v>242.9</v>
      </c>
      <c r="E47" s="38">
        <v>248.5</v>
      </c>
      <c r="F47" s="38">
        <v>234.6</v>
      </c>
    </row>
    <row r="48" spans="1:6" ht="12.75">
      <c r="A48" s="7" t="s">
        <v>235</v>
      </c>
      <c r="B48" s="38">
        <v>208.6</v>
      </c>
      <c r="C48" s="38">
        <v>235.7</v>
      </c>
      <c r="D48" s="38">
        <v>267</v>
      </c>
      <c r="E48" s="38">
        <v>278.2</v>
      </c>
      <c r="F48" s="38">
        <v>251.8</v>
      </c>
    </row>
    <row r="49" spans="1:6" ht="12.75">
      <c r="A49" s="7" t="s">
        <v>236</v>
      </c>
      <c r="B49" s="38">
        <v>152.9</v>
      </c>
      <c r="C49" s="38">
        <v>220.8</v>
      </c>
      <c r="D49" s="38">
        <v>289.5</v>
      </c>
      <c r="E49" s="38">
        <v>304.3</v>
      </c>
      <c r="F49" s="38">
        <v>317.1</v>
      </c>
    </row>
    <row r="50" spans="1:6" ht="12.75">
      <c r="A50" s="6" t="s">
        <v>301</v>
      </c>
      <c r="B50" s="38">
        <v>138.4</v>
      </c>
      <c r="C50" s="38">
        <v>149.6</v>
      </c>
      <c r="D50" s="38">
        <v>158.6</v>
      </c>
      <c r="E50" s="38">
        <v>169.5</v>
      </c>
      <c r="F50" s="38">
        <v>163.6</v>
      </c>
    </row>
    <row r="51" spans="1:5" ht="12.75">
      <c r="A51" s="6" t="s">
        <v>187</v>
      </c>
      <c r="E51" s="6"/>
    </row>
    <row r="52" spans="1:6" ht="12.75">
      <c r="A52" s="6" t="s">
        <v>188</v>
      </c>
      <c r="B52" s="38">
        <v>105.8</v>
      </c>
      <c r="C52" s="38">
        <v>111.1</v>
      </c>
      <c r="D52" s="38">
        <v>122.4</v>
      </c>
      <c r="E52" s="38">
        <v>123.7</v>
      </c>
      <c r="F52" s="38">
        <v>129.8</v>
      </c>
    </row>
    <row r="53" spans="1:6" ht="12.75">
      <c r="A53" s="7" t="s">
        <v>199</v>
      </c>
      <c r="B53" s="38">
        <v>110.1</v>
      </c>
      <c r="C53" s="38">
        <v>112.1</v>
      </c>
      <c r="D53" s="38">
        <v>115.4</v>
      </c>
      <c r="E53" s="38">
        <v>118.3</v>
      </c>
      <c r="F53" s="38">
        <v>117.9</v>
      </c>
    </row>
    <row r="54" spans="1:6" ht="12.75">
      <c r="A54" s="7" t="s">
        <v>200</v>
      </c>
      <c r="B54" s="38">
        <v>116.5</v>
      </c>
      <c r="C54" s="38">
        <v>116.6</v>
      </c>
      <c r="D54" s="38">
        <v>118.2</v>
      </c>
      <c r="E54" s="38">
        <v>119.9</v>
      </c>
      <c r="F54" s="38">
        <v>119.5</v>
      </c>
    </row>
    <row r="55" spans="1:6" ht="12.75">
      <c r="A55" s="6" t="s">
        <v>339</v>
      </c>
      <c r="B55" s="38"/>
      <c r="C55" s="38"/>
      <c r="D55" s="38"/>
      <c r="E55" s="38"/>
      <c r="F55" s="38"/>
    </row>
    <row r="56" spans="1:6" ht="12.75">
      <c r="A56" s="6" t="s">
        <v>273</v>
      </c>
      <c r="B56" s="38">
        <v>92.3</v>
      </c>
      <c r="C56" s="38">
        <v>93.7</v>
      </c>
      <c r="D56" s="38">
        <v>93.3</v>
      </c>
      <c r="E56" s="38">
        <v>93</v>
      </c>
      <c r="F56" s="38">
        <v>94.6</v>
      </c>
    </row>
    <row r="57" spans="1:6" ht="12.75">
      <c r="A57" s="7" t="s">
        <v>202</v>
      </c>
      <c r="B57" s="38"/>
      <c r="C57" s="38"/>
      <c r="D57" s="38"/>
      <c r="E57" s="38">
        <f>IF(D57=0,"",IF(E27=0,"",D57*E27/100))</f>
      </c>
      <c r="F57" s="38"/>
    </row>
    <row r="58" spans="1:6" ht="12.75">
      <c r="A58" s="7" t="s">
        <v>203</v>
      </c>
      <c r="B58" s="38">
        <v>133.1</v>
      </c>
      <c r="C58" s="38">
        <v>135.4</v>
      </c>
      <c r="D58" s="38">
        <v>134.3</v>
      </c>
      <c r="E58" s="6">
        <v>125.8</v>
      </c>
      <c r="F58" s="38">
        <v>123</v>
      </c>
    </row>
    <row r="59" spans="1:6" ht="12.75">
      <c r="A59" s="41" t="s">
        <v>204</v>
      </c>
      <c r="B59" s="38"/>
      <c r="C59" s="38"/>
      <c r="D59" s="38"/>
      <c r="E59" s="38">
        <f>IF(D59=0,"",IF(E29=0,"",D59*E29/100))</f>
      </c>
      <c r="F59" s="38"/>
    </row>
    <row r="60" spans="1:6" ht="12.75">
      <c r="A60" s="41" t="s">
        <v>330</v>
      </c>
      <c r="B60" s="38">
        <v>146</v>
      </c>
      <c r="C60" s="38">
        <v>156.8</v>
      </c>
      <c r="D60" s="38">
        <v>166.5</v>
      </c>
      <c r="E60" s="38">
        <v>178.3</v>
      </c>
      <c r="F60" s="38">
        <v>172.6</v>
      </c>
    </row>
    <row r="61" spans="1:6" ht="12.75">
      <c r="A61" s="7" t="s">
        <v>338</v>
      </c>
      <c r="B61" s="84">
        <v>124.1</v>
      </c>
      <c r="C61" s="84">
        <v>134.6</v>
      </c>
      <c r="D61" s="84">
        <v>145.9</v>
      </c>
      <c r="E61" s="41">
        <v>150.1</v>
      </c>
      <c r="F61" s="38">
        <v>149.3</v>
      </c>
    </row>
    <row r="62" spans="1:6" ht="13.5" thickBot="1">
      <c r="A62" s="45"/>
      <c r="B62" s="45"/>
      <c r="C62" s="45"/>
      <c r="D62" s="45"/>
      <c r="E62" s="45"/>
      <c r="F62" s="45"/>
    </row>
    <row r="63" ht="12.75">
      <c r="A63" s="291"/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Footer>&amp;C64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X69"/>
  <sheetViews>
    <sheetView showGridLines="0" workbookViewId="0" topLeftCell="N20">
      <selection activeCell="S21" sqref="S2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 hidden="1">
      <c r="A1" s="292" t="s">
        <v>340</v>
      </c>
    </row>
    <row r="2" ht="18.75" customHeight="1">
      <c r="A2" s="292" t="s">
        <v>584</v>
      </c>
    </row>
    <row r="3" ht="18.75" customHeight="1">
      <c r="A3" s="292" t="s">
        <v>585</v>
      </c>
    </row>
    <row r="4" spans="1:46" ht="18.75" customHeight="1" thickBot="1">
      <c r="A4" s="527" t="s">
        <v>910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</row>
    <row r="5" spans="1:50" ht="18" customHeight="1">
      <c r="A5" s="295"/>
      <c r="B5" s="41"/>
      <c r="C5" s="200"/>
      <c r="D5" s="296">
        <v>2006</v>
      </c>
      <c r="E5" s="296"/>
      <c r="F5" s="200"/>
      <c r="G5" s="41"/>
      <c r="H5" s="200"/>
      <c r="I5" s="296">
        <v>2007</v>
      </c>
      <c r="J5" s="296"/>
      <c r="K5" s="200"/>
      <c r="L5" s="41"/>
      <c r="M5" s="200"/>
      <c r="N5" s="296">
        <v>2008</v>
      </c>
      <c r="O5" s="296"/>
      <c r="P5" s="200"/>
      <c r="Q5" s="41"/>
      <c r="R5" s="200"/>
      <c r="S5" s="296">
        <v>2009</v>
      </c>
      <c r="T5" s="296"/>
      <c r="U5" s="200"/>
      <c r="V5" s="41"/>
      <c r="W5" s="200"/>
      <c r="X5" s="296">
        <v>2010</v>
      </c>
      <c r="Y5" s="296"/>
      <c r="Z5" s="200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</row>
    <row r="6" spans="1:50" ht="18" customHeight="1" thickBot="1">
      <c r="A6" s="297"/>
      <c r="B6" s="259">
        <v>2006</v>
      </c>
      <c r="C6" s="259" t="s">
        <v>295</v>
      </c>
      <c r="D6" s="259" t="s">
        <v>296</v>
      </c>
      <c r="E6" s="259" t="s">
        <v>297</v>
      </c>
      <c r="F6" s="259" t="s">
        <v>298</v>
      </c>
      <c r="G6" s="259">
        <v>2007</v>
      </c>
      <c r="H6" s="259" t="s">
        <v>295</v>
      </c>
      <c r="I6" s="259" t="s">
        <v>296</v>
      </c>
      <c r="J6" s="259" t="s">
        <v>297</v>
      </c>
      <c r="K6" s="259" t="s">
        <v>298</v>
      </c>
      <c r="L6" s="259">
        <v>2008</v>
      </c>
      <c r="M6" s="259" t="s">
        <v>295</v>
      </c>
      <c r="N6" s="259" t="s">
        <v>296</v>
      </c>
      <c r="O6" s="259" t="s">
        <v>297</v>
      </c>
      <c r="P6" s="259" t="s">
        <v>298</v>
      </c>
      <c r="Q6" s="259">
        <v>2009</v>
      </c>
      <c r="R6" s="259" t="s">
        <v>295</v>
      </c>
      <c r="S6" s="259" t="s">
        <v>296</v>
      </c>
      <c r="T6" s="259" t="s">
        <v>297</v>
      </c>
      <c r="U6" s="259" t="s">
        <v>298</v>
      </c>
      <c r="V6" s="259">
        <v>2010</v>
      </c>
      <c r="W6" s="259" t="s">
        <v>295</v>
      </c>
      <c r="X6" s="259" t="s">
        <v>296</v>
      </c>
      <c r="Y6" s="259" t="s">
        <v>297</v>
      </c>
      <c r="Z6" s="259" t="s">
        <v>298</v>
      </c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</row>
    <row r="7" spans="1:6" ht="12.75">
      <c r="A7" s="298"/>
      <c r="B7" s="299"/>
      <c r="C7" s="299"/>
      <c r="D7" s="299"/>
      <c r="E7" s="299"/>
      <c r="F7" s="299"/>
    </row>
    <row r="8" spans="1:26" ht="12.75">
      <c r="A8" s="179" t="s">
        <v>901</v>
      </c>
      <c r="B8" s="71">
        <v>103.1</v>
      </c>
      <c r="C8" s="71">
        <v>102.4</v>
      </c>
      <c r="D8" s="71">
        <v>103.7</v>
      </c>
      <c r="E8" s="71">
        <v>102.6</v>
      </c>
      <c r="F8" s="71">
        <v>103.6</v>
      </c>
      <c r="G8" s="43">
        <v>108.5</v>
      </c>
      <c r="H8" s="43">
        <v>109.4</v>
      </c>
      <c r="I8" s="43">
        <v>110.5</v>
      </c>
      <c r="J8" s="43">
        <v>108.3</v>
      </c>
      <c r="K8" s="43">
        <v>106.9</v>
      </c>
      <c r="L8" s="43">
        <v>108.4</v>
      </c>
      <c r="M8" s="43">
        <v>106.7</v>
      </c>
      <c r="N8" s="43">
        <v>108.5</v>
      </c>
      <c r="O8" s="43">
        <v>106.7</v>
      </c>
      <c r="P8" s="43">
        <v>111.2</v>
      </c>
      <c r="Q8" s="43">
        <v>102.9</v>
      </c>
      <c r="R8" s="43">
        <v>98.6</v>
      </c>
      <c r="S8" s="43">
        <v>99.9</v>
      </c>
      <c r="T8" s="43">
        <v>104.8</v>
      </c>
      <c r="U8" s="43">
        <v>105.2</v>
      </c>
      <c r="V8" s="43">
        <v>99.5</v>
      </c>
      <c r="W8" s="43">
        <v>117.3</v>
      </c>
      <c r="X8" s="43">
        <v>97.8</v>
      </c>
      <c r="Y8" s="43">
        <v>91.7</v>
      </c>
      <c r="Z8" s="43">
        <v>98.9</v>
      </c>
    </row>
    <row r="9" spans="7:26" ht="12.75"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6" t="s">
        <v>255</v>
      </c>
      <c r="B10" s="38">
        <v>101.7</v>
      </c>
      <c r="C10" s="38">
        <v>100.9</v>
      </c>
      <c r="D10" s="38">
        <v>103.5</v>
      </c>
      <c r="E10" s="38">
        <v>103.3</v>
      </c>
      <c r="F10" s="38">
        <v>97.7</v>
      </c>
      <c r="G10" s="6">
        <v>101.6</v>
      </c>
      <c r="H10" s="6">
        <v>101.9</v>
      </c>
      <c r="I10" s="6">
        <v>102.4</v>
      </c>
      <c r="J10" s="6">
        <v>101.5</v>
      </c>
      <c r="K10" s="6">
        <v>101.3</v>
      </c>
      <c r="L10" s="6">
        <v>100.9</v>
      </c>
      <c r="M10" s="6">
        <v>102.1</v>
      </c>
      <c r="N10" s="6">
        <v>103.3</v>
      </c>
      <c r="O10" s="6">
        <v>101.1</v>
      </c>
      <c r="P10" s="6">
        <v>98.3</v>
      </c>
      <c r="Q10" s="6">
        <v>106.7</v>
      </c>
      <c r="R10" s="6">
        <v>100.5</v>
      </c>
      <c r="S10" s="6">
        <v>101.8</v>
      </c>
      <c r="T10" s="6">
        <v>104.7</v>
      </c>
      <c r="U10" s="6">
        <v>117.5</v>
      </c>
      <c r="V10" s="6">
        <v>97.4</v>
      </c>
      <c r="W10" s="38">
        <v>102</v>
      </c>
      <c r="X10" s="6">
        <v>98.5</v>
      </c>
      <c r="Y10" s="6">
        <v>95.8</v>
      </c>
      <c r="Z10" s="6">
        <v>98.1</v>
      </c>
    </row>
    <row r="11" spans="1:26" ht="12.75">
      <c r="A11" s="6" t="s">
        <v>256</v>
      </c>
      <c r="B11" s="38">
        <v>83.3</v>
      </c>
      <c r="C11" s="38">
        <v>88.9</v>
      </c>
      <c r="D11" s="38">
        <v>81.3</v>
      </c>
      <c r="E11" s="38">
        <v>88.2</v>
      </c>
      <c r="F11" s="38">
        <v>77.8</v>
      </c>
      <c r="G11" s="38">
        <v>150</v>
      </c>
      <c r="H11" s="6">
        <v>114.3</v>
      </c>
      <c r="I11" s="6">
        <v>128.6</v>
      </c>
      <c r="J11" s="38">
        <v>130</v>
      </c>
      <c r="K11" s="6">
        <v>191.7</v>
      </c>
      <c r="L11" s="38">
        <v>111.1</v>
      </c>
      <c r="M11" s="6">
        <v>160.9</v>
      </c>
      <c r="N11" s="38">
        <v>100</v>
      </c>
      <c r="O11" s="38">
        <v>150</v>
      </c>
      <c r="P11" s="6">
        <v>71.4</v>
      </c>
      <c r="Q11" s="6">
        <v>96.2</v>
      </c>
      <c r="R11" s="6">
        <v>68.3</v>
      </c>
      <c r="S11" s="38">
        <v>91.7</v>
      </c>
      <c r="T11" s="38">
        <v>100</v>
      </c>
      <c r="U11" s="6">
        <v>106.3</v>
      </c>
      <c r="V11" s="6">
        <v>95.7</v>
      </c>
      <c r="W11" s="6">
        <v>87.5</v>
      </c>
      <c r="X11" s="6">
        <v>93.8</v>
      </c>
      <c r="Y11" s="38">
        <v>100</v>
      </c>
      <c r="Z11" s="6">
        <v>96.6</v>
      </c>
    </row>
    <row r="12" spans="1:26" ht="12.75">
      <c r="A12" s="6" t="s">
        <v>257</v>
      </c>
      <c r="B12" s="38">
        <v>92.5</v>
      </c>
      <c r="C12" s="38">
        <v>90.6</v>
      </c>
      <c r="D12" s="38">
        <v>115</v>
      </c>
      <c r="E12" s="38">
        <v>88.3</v>
      </c>
      <c r="F12" s="38">
        <v>79.6</v>
      </c>
      <c r="G12" s="6">
        <v>96.8</v>
      </c>
      <c r="H12" s="6">
        <v>100.5</v>
      </c>
      <c r="I12" s="6">
        <v>88.8</v>
      </c>
      <c r="J12" s="6">
        <v>96.1</v>
      </c>
      <c r="K12" s="6">
        <v>100.8</v>
      </c>
      <c r="L12" s="6">
        <v>109.1</v>
      </c>
      <c r="M12" s="6">
        <v>90.6</v>
      </c>
      <c r="N12" s="6">
        <v>104.9</v>
      </c>
      <c r="O12" s="38">
        <v>114</v>
      </c>
      <c r="P12" s="6">
        <v>118.1</v>
      </c>
      <c r="Q12" s="6">
        <v>107.7</v>
      </c>
      <c r="R12" s="6">
        <v>111.5</v>
      </c>
      <c r="S12" s="6">
        <v>107.9</v>
      </c>
      <c r="T12" s="6">
        <v>96.9</v>
      </c>
      <c r="U12" s="6">
        <v>116.6</v>
      </c>
      <c r="V12" s="6">
        <v>96.4</v>
      </c>
      <c r="W12" s="6">
        <v>91.6</v>
      </c>
      <c r="X12" s="6">
        <v>114.1</v>
      </c>
      <c r="Y12" s="6">
        <v>92.2</v>
      </c>
      <c r="Z12" s="6">
        <v>90.2</v>
      </c>
    </row>
    <row r="13" spans="1:26" ht="12.75">
      <c r="A13" s="6" t="s">
        <v>258</v>
      </c>
      <c r="B13" s="38">
        <v>85.9</v>
      </c>
      <c r="C13" s="38">
        <v>88</v>
      </c>
      <c r="D13" s="38">
        <v>90.3</v>
      </c>
      <c r="E13" s="38">
        <v>78.7</v>
      </c>
      <c r="F13" s="38">
        <v>86.6</v>
      </c>
      <c r="G13" s="6">
        <v>106.3</v>
      </c>
      <c r="H13" s="6">
        <v>97.3</v>
      </c>
      <c r="I13" s="6">
        <v>106.4</v>
      </c>
      <c r="J13" s="6">
        <v>114.6</v>
      </c>
      <c r="K13" s="6">
        <v>107.5</v>
      </c>
      <c r="L13" s="6">
        <v>121.2</v>
      </c>
      <c r="M13" s="6">
        <v>103.3</v>
      </c>
      <c r="N13" s="6">
        <v>111.3</v>
      </c>
      <c r="O13" s="6">
        <v>119.8</v>
      </c>
      <c r="P13" s="6">
        <v>141.1</v>
      </c>
      <c r="Q13" s="38">
        <v>90.7</v>
      </c>
      <c r="R13" s="6">
        <v>75.9</v>
      </c>
      <c r="S13" s="6">
        <v>76.1</v>
      </c>
      <c r="T13" s="6">
        <v>99.9</v>
      </c>
      <c r="U13" s="6">
        <v>101.8</v>
      </c>
      <c r="V13" s="6">
        <v>111.3</v>
      </c>
      <c r="W13" s="38">
        <v>207.7</v>
      </c>
      <c r="X13" s="6">
        <v>108.8</v>
      </c>
      <c r="Y13" s="6">
        <v>75.2</v>
      </c>
      <c r="Z13" s="38">
        <v>99</v>
      </c>
    </row>
    <row r="14" spans="1:26" ht="12.75">
      <c r="A14" s="6" t="s">
        <v>341</v>
      </c>
      <c r="B14" s="38"/>
      <c r="C14" s="38"/>
      <c r="D14" s="38"/>
      <c r="E14" s="38"/>
      <c r="F14" s="3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W14" s="6"/>
      <c r="X14" s="6"/>
      <c r="Y14" s="6"/>
      <c r="Z14" s="6"/>
    </row>
    <row r="15" spans="1:26" ht="12.75">
      <c r="A15" s="6" t="s">
        <v>179</v>
      </c>
      <c r="B15" s="38">
        <v>99.3</v>
      </c>
      <c r="C15" s="38">
        <v>100.9</v>
      </c>
      <c r="D15" s="38">
        <v>101.8</v>
      </c>
      <c r="E15" s="38">
        <v>100.8</v>
      </c>
      <c r="F15" s="38">
        <v>94.8</v>
      </c>
      <c r="G15" s="6">
        <v>107.5</v>
      </c>
      <c r="H15" s="6">
        <v>110.2</v>
      </c>
      <c r="I15" s="6">
        <v>109.7</v>
      </c>
      <c r="J15" s="6">
        <v>105.2</v>
      </c>
      <c r="K15" s="6">
        <v>104.2</v>
      </c>
      <c r="L15" s="6">
        <v>92.6</v>
      </c>
      <c r="M15" s="38">
        <v>105</v>
      </c>
      <c r="N15" s="6">
        <v>89.8</v>
      </c>
      <c r="O15" s="6">
        <v>92.4</v>
      </c>
      <c r="P15" s="6">
        <v>78.9</v>
      </c>
      <c r="Q15" s="6">
        <v>97.4</v>
      </c>
      <c r="R15" s="38">
        <v>82.5</v>
      </c>
      <c r="S15" s="6">
        <v>102.6</v>
      </c>
      <c r="T15" s="38">
        <v>99</v>
      </c>
      <c r="U15" s="6">
        <v>111.4</v>
      </c>
      <c r="V15" s="6">
        <v>111.2</v>
      </c>
      <c r="W15" s="6">
        <v>116.6</v>
      </c>
      <c r="X15" s="38">
        <v>107.9</v>
      </c>
      <c r="Y15" s="38">
        <v>110</v>
      </c>
      <c r="Z15" s="6">
        <v>108.9</v>
      </c>
    </row>
    <row r="16" spans="1:26" ht="12.75">
      <c r="A16" s="6" t="s">
        <v>262</v>
      </c>
      <c r="B16" s="38">
        <v>119.1</v>
      </c>
      <c r="C16" s="38">
        <v>126.1</v>
      </c>
      <c r="D16" s="38">
        <v>115.4</v>
      </c>
      <c r="E16" s="38">
        <v>101.4</v>
      </c>
      <c r="F16" s="38">
        <v>138.2</v>
      </c>
      <c r="G16" s="6">
        <v>132.3</v>
      </c>
      <c r="H16" s="6">
        <v>162.4</v>
      </c>
      <c r="I16" s="6">
        <v>135.3</v>
      </c>
      <c r="J16" s="6">
        <v>145.7</v>
      </c>
      <c r="K16" s="6">
        <v>112.5</v>
      </c>
      <c r="L16" s="6">
        <v>110.8</v>
      </c>
      <c r="M16" s="6">
        <v>93.1</v>
      </c>
      <c r="N16" s="6">
        <v>106.3</v>
      </c>
      <c r="O16" s="6">
        <v>111.6</v>
      </c>
      <c r="P16" s="6">
        <v>118.7</v>
      </c>
      <c r="Q16" s="6">
        <v>122.1</v>
      </c>
      <c r="R16" s="6">
        <v>110.9</v>
      </c>
      <c r="S16" s="38">
        <v>132</v>
      </c>
      <c r="T16" s="6">
        <v>124.8</v>
      </c>
      <c r="U16" s="6">
        <v>116.5</v>
      </c>
      <c r="V16" s="6">
        <v>81.5</v>
      </c>
      <c r="W16" s="6">
        <v>115.2</v>
      </c>
      <c r="X16" s="6">
        <v>87.5</v>
      </c>
      <c r="Y16" s="38">
        <v>70</v>
      </c>
      <c r="Z16" s="6">
        <v>78.9</v>
      </c>
    </row>
    <row r="17" spans="1:26" ht="12.75">
      <c r="A17" s="6" t="s">
        <v>342</v>
      </c>
      <c r="B17" s="38"/>
      <c r="C17" s="38"/>
      <c r="D17" s="38"/>
      <c r="E17" s="38"/>
      <c r="F17" s="3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6"/>
      <c r="X17" s="6"/>
      <c r="Y17" s="6"/>
      <c r="Z17" s="6"/>
    </row>
    <row r="18" spans="1:26" ht="12.75">
      <c r="A18" s="6" t="s">
        <v>343</v>
      </c>
      <c r="B18" s="38">
        <v>114.9</v>
      </c>
      <c r="C18" s="38">
        <v>116.5</v>
      </c>
      <c r="D18" s="38">
        <v>114</v>
      </c>
      <c r="E18" s="38">
        <v>117.2</v>
      </c>
      <c r="F18" s="38">
        <v>112.8</v>
      </c>
      <c r="G18" s="6">
        <v>110.9</v>
      </c>
      <c r="H18" s="6">
        <v>111.9</v>
      </c>
      <c r="I18" s="6">
        <v>116.6</v>
      </c>
      <c r="J18" s="6">
        <v>110.6</v>
      </c>
      <c r="K18" s="6">
        <v>106.9</v>
      </c>
      <c r="L18" s="6">
        <v>109.6</v>
      </c>
      <c r="M18" s="6">
        <v>105.7</v>
      </c>
      <c r="N18" s="6">
        <v>107.6</v>
      </c>
      <c r="O18" s="6">
        <v>108.9</v>
      </c>
      <c r="P18" s="6">
        <v>113.4</v>
      </c>
      <c r="Q18" s="6">
        <v>102.3</v>
      </c>
      <c r="R18" s="6">
        <v>104.8</v>
      </c>
      <c r="S18" s="6">
        <v>105.2</v>
      </c>
      <c r="T18" s="6">
        <v>106.3</v>
      </c>
      <c r="U18" s="6">
        <v>95.9</v>
      </c>
      <c r="V18" s="6">
        <v>94.4</v>
      </c>
      <c r="W18" s="38">
        <v>98</v>
      </c>
      <c r="X18" s="38">
        <v>87</v>
      </c>
      <c r="Y18" s="6">
        <v>93.5</v>
      </c>
      <c r="Z18" s="6">
        <v>98.3</v>
      </c>
    </row>
    <row r="19" spans="1:26" ht="12.75">
      <c r="A19" s="6" t="s">
        <v>265</v>
      </c>
      <c r="B19" s="38">
        <v>119.7</v>
      </c>
      <c r="C19" s="38">
        <v>116</v>
      </c>
      <c r="D19" s="38">
        <v>112.2</v>
      </c>
      <c r="E19" s="38">
        <v>130</v>
      </c>
      <c r="F19" s="38">
        <v>118.2</v>
      </c>
      <c r="G19" s="38">
        <v>113</v>
      </c>
      <c r="H19" s="6">
        <v>125.6</v>
      </c>
      <c r="I19" s="6">
        <v>116.2</v>
      </c>
      <c r="J19" s="6">
        <v>112.3</v>
      </c>
      <c r="K19" s="6">
        <v>104.7</v>
      </c>
      <c r="L19" s="38">
        <v>113.3</v>
      </c>
      <c r="M19" s="6">
        <v>110.4</v>
      </c>
      <c r="N19" s="6">
        <v>112.1</v>
      </c>
      <c r="O19" s="6">
        <v>108.9</v>
      </c>
      <c r="P19" s="6">
        <v>119.7</v>
      </c>
      <c r="Q19" s="6">
        <v>104.2</v>
      </c>
      <c r="R19" s="6">
        <v>104.3</v>
      </c>
      <c r="S19" s="6">
        <v>104.1</v>
      </c>
      <c r="T19" s="6">
        <v>105.9</v>
      </c>
      <c r="U19" s="6">
        <v>102.7</v>
      </c>
      <c r="V19" s="6">
        <v>90.5</v>
      </c>
      <c r="W19" s="6">
        <v>108.6</v>
      </c>
      <c r="X19" s="6">
        <v>79.3</v>
      </c>
      <c r="Y19" s="6">
        <v>78.2</v>
      </c>
      <c r="Z19" s="6">
        <v>98.9</v>
      </c>
    </row>
    <row r="20" spans="1:26" ht="12.75">
      <c r="A20" s="6" t="s">
        <v>266</v>
      </c>
      <c r="B20" s="38">
        <v>109.5</v>
      </c>
      <c r="C20" s="38">
        <v>103.7</v>
      </c>
      <c r="D20" s="38">
        <v>108.6</v>
      </c>
      <c r="E20" s="38">
        <v>104.6</v>
      </c>
      <c r="F20" s="38">
        <v>120.4</v>
      </c>
      <c r="G20" s="6">
        <v>144.4</v>
      </c>
      <c r="H20" s="6">
        <v>144.4</v>
      </c>
      <c r="I20" s="6">
        <v>137.7</v>
      </c>
      <c r="J20" s="6">
        <v>158.1</v>
      </c>
      <c r="K20" s="6">
        <v>138.9</v>
      </c>
      <c r="L20" s="6">
        <v>131.1</v>
      </c>
      <c r="M20" s="6">
        <v>129.8</v>
      </c>
      <c r="N20" s="6">
        <v>136.7</v>
      </c>
      <c r="O20" s="38">
        <v>133</v>
      </c>
      <c r="P20" s="6">
        <v>125.5</v>
      </c>
      <c r="Q20" s="6">
        <v>105.1</v>
      </c>
      <c r="R20" s="6">
        <v>113.2</v>
      </c>
      <c r="S20" s="6">
        <v>101.6</v>
      </c>
      <c r="T20" s="38">
        <v>103.7</v>
      </c>
      <c r="U20" s="6">
        <v>103.4</v>
      </c>
      <c r="V20" s="6">
        <v>104.2</v>
      </c>
      <c r="W20" s="6">
        <v>102.5</v>
      </c>
      <c r="X20" s="6">
        <v>102.3</v>
      </c>
      <c r="Y20" s="38">
        <v>100.3</v>
      </c>
      <c r="Z20" s="38">
        <v>111</v>
      </c>
    </row>
    <row r="21" spans="1:26" ht="12.75">
      <c r="A21" s="6" t="s">
        <v>267</v>
      </c>
      <c r="B21" s="38">
        <v>119.5</v>
      </c>
      <c r="C21" s="38">
        <v>109.2</v>
      </c>
      <c r="D21" s="38">
        <v>111.6</v>
      </c>
      <c r="E21" s="38">
        <v>123.4</v>
      </c>
      <c r="F21" s="38">
        <v>129.9</v>
      </c>
      <c r="G21" s="6">
        <v>108.1</v>
      </c>
      <c r="H21" s="46">
        <v>108.6</v>
      </c>
      <c r="I21" s="46">
        <v>107.5</v>
      </c>
      <c r="J21" s="46">
        <v>107.3</v>
      </c>
      <c r="K21" s="46">
        <v>108.9</v>
      </c>
      <c r="L21" s="38">
        <v>106</v>
      </c>
      <c r="M21" s="46">
        <v>108.6</v>
      </c>
      <c r="N21" s="46">
        <v>106.6</v>
      </c>
      <c r="O21" s="49">
        <v>106</v>
      </c>
      <c r="P21" s="46">
        <v>104.2</v>
      </c>
      <c r="Q21" s="6">
        <v>106.9</v>
      </c>
      <c r="R21" s="46">
        <v>111.6</v>
      </c>
      <c r="S21" s="46">
        <v>107.5</v>
      </c>
      <c r="T21" s="46">
        <v>106.7</v>
      </c>
      <c r="U21" s="46">
        <v>103.6</v>
      </c>
      <c r="V21" s="6">
        <v>96.5</v>
      </c>
      <c r="W21" s="38">
        <v>94</v>
      </c>
      <c r="X21" s="46">
        <v>99.7</v>
      </c>
      <c r="Y21" s="46">
        <v>93.5</v>
      </c>
      <c r="Z21" s="46">
        <v>98.7</v>
      </c>
    </row>
    <row r="22" spans="1:26" ht="12.75">
      <c r="A22" s="6" t="s">
        <v>238</v>
      </c>
      <c r="B22" s="38"/>
      <c r="C22" s="38"/>
      <c r="D22" s="38"/>
      <c r="E22" s="38"/>
      <c r="F22" s="3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W22" s="6"/>
      <c r="X22" s="6"/>
      <c r="Y22" s="6"/>
      <c r="Z22" s="6"/>
    </row>
    <row r="23" spans="1:26" ht="12.75">
      <c r="A23" s="6" t="s">
        <v>239</v>
      </c>
      <c r="B23" s="38">
        <v>102.4</v>
      </c>
      <c r="C23" s="38">
        <v>101.8</v>
      </c>
      <c r="D23" s="38">
        <v>100.9</v>
      </c>
      <c r="E23" s="38">
        <v>103.8</v>
      </c>
      <c r="F23" s="38">
        <v>102.7</v>
      </c>
      <c r="G23" s="38">
        <v>105</v>
      </c>
      <c r="H23" s="6">
        <v>106.5</v>
      </c>
      <c r="I23" s="6">
        <v>102.9</v>
      </c>
      <c r="J23" s="6">
        <v>103.9</v>
      </c>
      <c r="K23" s="6">
        <v>106.7</v>
      </c>
      <c r="L23" s="38">
        <v>110.2</v>
      </c>
      <c r="M23" s="6">
        <v>112.5</v>
      </c>
      <c r="N23" s="6">
        <v>112.4</v>
      </c>
      <c r="O23" s="6">
        <v>110.2</v>
      </c>
      <c r="P23" s="6">
        <v>106.9</v>
      </c>
      <c r="Q23" s="6">
        <v>101.1</v>
      </c>
      <c r="R23" s="6">
        <v>102.1</v>
      </c>
      <c r="S23" s="6">
        <v>98.1</v>
      </c>
      <c r="T23" s="38">
        <v>97</v>
      </c>
      <c r="U23" s="6">
        <v>106.9</v>
      </c>
      <c r="V23" s="6">
        <v>104.9</v>
      </c>
      <c r="W23" s="6">
        <v>103.5</v>
      </c>
      <c r="X23" s="6">
        <v>105.2</v>
      </c>
      <c r="Y23" s="38">
        <v>105.7</v>
      </c>
      <c r="Z23" s="38">
        <v>105</v>
      </c>
    </row>
    <row r="24" spans="1:26" ht="12.75">
      <c r="A24" s="6" t="s">
        <v>270</v>
      </c>
      <c r="B24" s="38">
        <v>99.8</v>
      </c>
      <c r="C24" s="38">
        <v>99.5</v>
      </c>
      <c r="D24" s="38">
        <v>99.2</v>
      </c>
      <c r="E24" s="38">
        <v>100.1</v>
      </c>
      <c r="F24" s="38">
        <v>100.1</v>
      </c>
      <c r="G24" s="38">
        <v>101.8</v>
      </c>
      <c r="H24" s="6">
        <v>102.6</v>
      </c>
      <c r="I24" s="6">
        <v>102.1</v>
      </c>
      <c r="J24" s="6">
        <v>101.5</v>
      </c>
      <c r="K24" s="6">
        <v>101.4</v>
      </c>
      <c r="L24" s="38">
        <v>102.9</v>
      </c>
      <c r="M24" s="6">
        <v>102.6</v>
      </c>
      <c r="N24" s="6">
        <v>102.1</v>
      </c>
      <c r="O24" s="6">
        <v>102.6</v>
      </c>
      <c r="P24" s="6">
        <v>103.8</v>
      </c>
      <c r="Q24" s="6">
        <v>102.5</v>
      </c>
      <c r="R24" s="6">
        <v>101.7</v>
      </c>
      <c r="S24" s="6">
        <v>102.4</v>
      </c>
      <c r="T24" s="6">
        <v>102.1</v>
      </c>
      <c r="U24" s="6">
        <v>103.3</v>
      </c>
      <c r="V24" s="6">
        <v>99.7</v>
      </c>
      <c r="W24" s="6">
        <v>99.4</v>
      </c>
      <c r="X24" s="6">
        <v>99.6</v>
      </c>
      <c r="Y24" s="6">
        <v>99.8</v>
      </c>
      <c r="Z24" s="6">
        <v>99.9</v>
      </c>
    </row>
    <row r="25" spans="1:26" ht="12.75">
      <c r="A25" s="6" t="s">
        <v>271</v>
      </c>
      <c r="B25" s="38">
        <v>98.7</v>
      </c>
      <c r="C25" s="38">
        <v>98.4</v>
      </c>
      <c r="D25" s="38">
        <v>98.9</v>
      </c>
      <c r="E25" s="38">
        <v>96.8</v>
      </c>
      <c r="F25" s="38">
        <v>100</v>
      </c>
      <c r="G25" s="6">
        <v>100.1</v>
      </c>
      <c r="H25" s="38">
        <v>100</v>
      </c>
      <c r="I25" s="38">
        <v>100</v>
      </c>
      <c r="J25" s="38">
        <v>100</v>
      </c>
      <c r="K25" s="6">
        <v>100.2</v>
      </c>
      <c r="L25" s="6">
        <v>101.4</v>
      </c>
      <c r="M25" s="38">
        <v>101.8</v>
      </c>
      <c r="N25" s="38">
        <v>101.3</v>
      </c>
      <c r="O25" s="38">
        <v>101.7</v>
      </c>
      <c r="P25" s="6">
        <v>101.2</v>
      </c>
      <c r="Q25" s="6">
        <v>101.4</v>
      </c>
      <c r="R25" s="38">
        <v>101.5</v>
      </c>
      <c r="S25" s="38">
        <v>101.5</v>
      </c>
      <c r="T25" s="38">
        <v>101.1</v>
      </c>
      <c r="U25" s="6">
        <v>101.5</v>
      </c>
      <c r="V25" s="6">
        <v>99.7</v>
      </c>
      <c r="W25" s="6">
        <v>99.5</v>
      </c>
      <c r="X25" s="38">
        <v>99.8</v>
      </c>
      <c r="Y25" s="38">
        <v>99.7</v>
      </c>
      <c r="Z25" s="6">
        <v>99.7</v>
      </c>
    </row>
    <row r="26" spans="1:26" ht="12.75">
      <c r="A26" s="6" t="s">
        <v>308</v>
      </c>
      <c r="B26" s="38"/>
      <c r="C26" s="38"/>
      <c r="D26" s="38"/>
      <c r="E26" s="38"/>
      <c r="F26" s="3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W26" s="6"/>
      <c r="X26" s="6"/>
      <c r="Y26" s="6"/>
      <c r="Z26" s="6"/>
    </row>
    <row r="27" spans="1:26" ht="12.75">
      <c r="A27" s="6" t="s">
        <v>309</v>
      </c>
      <c r="B27" s="38">
        <v>98.4</v>
      </c>
      <c r="C27" s="38">
        <v>98.9</v>
      </c>
      <c r="D27" s="38">
        <v>97.8</v>
      </c>
      <c r="E27" s="38">
        <v>98.3</v>
      </c>
      <c r="F27" s="38">
        <v>98.7</v>
      </c>
      <c r="G27" s="6">
        <v>101.5</v>
      </c>
      <c r="H27" s="6">
        <v>101.2</v>
      </c>
      <c r="I27" s="6">
        <v>101.3</v>
      </c>
      <c r="J27" s="6">
        <v>101.8</v>
      </c>
      <c r="K27" s="6">
        <v>101.8</v>
      </c>
      <c r="L27" s="6">
        <v>99.6</v>
      </c>
      <c r="M27" s="6">
        <v>99.2</v>
      </c>
      <c r="N27" s="6">
        <v>99.5</v>
      </c>
      <c r="O27" s="6">
        <v>99.9</v>
      </c>
      <c r="P27" s="6">
        <v>99.8</v>
      </c>
      <c r="Q27" s="6">
        <v>99.7</v>
      </c>
      <c r="R27" s="6">
        <v>99.9</v>
      </c>
      <c r="S27" s="6">
        <v>100.2</v>
      </c>
      <c r="T27" s="6">
        <v>99.6</v>
      </c>
      <c r="U27" s="6">
        <v>99.2</v>
      </c>
      <c r="V27" s="6">
        <v>101.7</v>
      </c>
      <c r="W27" s="6">
        <v>100.8</v>
      </c>
      <c r="X27" s="6">
        <v>101.2</v>
      </c>
      <c r="Y27" s="6">
        <v>102.2</v>
      </c>
      <c r="Z27" s="6">
        <v>102.3</v>
      </c>
    </row>
    <row r="28" spans="1:26" ht="12.75">
      <c r="A28" s="6" t="s">
        <v>274</v>
      </c>
      <c r="B28" s="38"/>
      <c r="C28" s="38"/>
      <c r="D28" s="38"/>
      <c r="E28" s="38"/>
      <c r="F28" s="3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W28" s="6"/>
      <c r="X28" s="6"/>
      <c r="Y28" s="6"/>
      <c r="Z28" s="6"/>
    </row>
    <row r="29" spans="1:26" ht="12.75">
      <c r="A29" s="6" t="s">
        <v>275</v>
      </c>
      <c r="B29" s="38">
        <v>104.6</v>
      </c>
      <c r="C29" s="38">
        <v>104.7</v>
      </c>
      <c r="D29" s="38">
        <v>104.8</v>
      </c>
      <c r="E29" s="38">
        <v>104.5</v>
      </c>
      <c r="F29" s="38">
        <v>104.4</v>
      </c>
      <c r="G29" s="6">
        <v>101.7</v>
      </c>
      <c r="H29" s="6">
        <v>101.5</v>
      </c>
      <c r="I29" s="6">
        <v>101.5</v>
      </c>
      <c r="J29" s="6">
        <v>101.6</v>
      </c>
      <c r="K29" s="6">
        <v>101.9</v>
      </c>
      <c r="L29" s="6">
        <v>99.2</v>
      </c>
      <c r="M29" s="6">
        <v>100.2</v>
      </c>
      <c r="N29" s="6">
        <v>98.4</v>
      </c>
      <c r="O29" s="6">
        <v>99.9</v>
      </c>
      <c r="P29" s="6">
        <v>98.7</v>
      </c>
      <c r="Q29" s="6">
        <v>93.7</v>
      </c>
      <c r="R29" s="6">
        <v>97.8</v>
      </c>
      <c r="S29" s="6">
        <v>97.2</v>
      </c>
      <c r="T29" s="6">
        <v>91.2</v>
      </c>
      <c r="U29" s="6">
        <v>89.6</v>
      </c>
      <c r="V29" s="6">
        <v>97.8</v>
      </c>
      <c r="W29" s="6">
        <v>96.1</v>
      </c>
      <c r="X29" s="6">
        <v>97.8</v>
      </c>
      <c r="Y29" s="6">
        <v>98.8</v>
      </c>
      <c r="Z29" s="6">
        <v>98.1</v>
      </c>
    </row>
    <row r="30" ht="12.75">
      <c r="A30" s="41" t="s">
        <v>276</v>
      </c>
    </row>
    <row r="31" spans="1:26" ht="12.75">
      <c r="A31" s="41" t="s">
        <v>330</v>
      </c>
      <c r="B31" s="38">
        <v>120.5</v>
      </c>
      <c r="C31" s="38">
        <v>107.5</v>
      </c>
      <c r="D31" s="38">
        <v>111.1</v>
      </c>
      <c r="E31" s="38">
        <v>125.1</v>
      </c>
      <c r="F31" s="38">
        <v>133.4</v>
      </c>
      <c r="G31" s="6">
        <v>107.4</v>
      </c>
      <c r="H31" s="6">
        <v>107.9</v>
      </c>
      <c r="I31" s="6">
        <v>106.8</v>
      </c>
      <c r="J31" s="6">
        <v>106.5</v>
      </c>
      <c r="K31" s="6">
        <v>108.2</v>
      </c>
      <c r="L31" s="6">
        <v>106.2</v>
      </c>
      <c r="M31" s="6">
        <v>108.9</v>
      </c>
      <c r="N31" s="6">
        <v>106.7</v>
      </c>
      <c r="O31" s="6">
        <v>105.9</v>
      </c>
      <c r="P31" s="6">
        <v>104.5</v>
      </c>
      <c r="Q31" s="6">
        <v>107.1</v>
      </c>
      <c r="R31" s="6">
        <v>112.1</v>
      </c>
      <c r="S31" s="6">
        <v>107.8</v>
      </c>
      <c r="T31" s="6">
        <v>106.8</v>
      </c>
      <c r="U31" s="6">
        <v>103.4</v>
      </c>
      <c r="V31" s="6">
        <v>96.8</v>
      </c>
      <c r="W31" s="38">
        <v>98</v>
      </c>
      <c r="X31" s="6">
        <v>97.4</v>
      </c>
      <c r="Y31" s="38">
        <v>96</v>
      </c>
      <c r="Z31" s="38">
        <v>96</v>
      </c>
    </row>
    <row r="32" spans="1:26" ht="12.75">
      <c r="A32" s="6" t="s">
        <v>244</v>
      </c>
      <c r="B32" s="38">
        <v>103.1</v>
      </c>
      <c r="C32" s="38">
        <v>102.4</v>
      </c>
      <c r="D32" s="38">
        <v>103.7</v>
      </c>
      <c r="E32" s="38">
        <v>102.6</v>
      </c>
      <c r="F32" s="38">
        <v>103.6</v>
      </c>
      <c r="G32" s="6">
        <v>108.5</v>
      </c>
      <c r="H32" s="6">
        <v>109.4</v>
      </c>
      <c r="I32" s="6">
        <v>110.5</v>
      </c>
      <c r="J32" s="38">
        <v>108</v>
      </c>
      <c r="K32" s="6">
        <v>106.9</v>
      </c>
      <c r="L32" s="6">
        <v>108.4</v>
      </c>
      <c r="M32" s="6">
        <v>106.7</v>
      </c>
      <c r="N32" s="6">
        <v>108.5</v>
      </c>
      <c r="O32" s="38">
        <v>106.4</v>
      </c>
      <c r="P32" s="6">
        <v>111.3</v>
      </c>
      <c r="Q32" s="41">
        <v>102.9</v>
      </c>
      <c r="R32" s="6">
        <v>98.6</v>
      </c>
      <c r="S32" s="6">
        <v>99.9</v>
      </c>
      <c r="T32" s="38">
        <v>106.3</v>
      </c>
      <c r="U32" s="6">
        <v>105.4</v>
      </c>
      <c r="V32" s="6">
        <v>99.5</v>
      </c>
      <c r="W32" s="41">
        <v>117.3</v>
      </c>
      <c r="X32" s="6">
        <v>96.5</v>
      </c>
      <c r="Y32" s="38">
        <v>89.8</v>
      </c>
      <c r="Z32" s="6">
        <v>98.7</v>
      </c>
    </row>
    <row r="33" spans="1:26" ht="13.5" thickBot="1">
      <c r="A33" s="45"/>
      <c r="B33" s="13"/>
      <c r="C33" s="13"/>
      <c r="D33" s="13"/>
      <c r="E33" s="13"/>
      <c r="F33" s="13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6" ht="12.75">
      <c r="B34" s="6"/>
      <c r="C34" s="6"/>
      <c r="D34" s="6"/>
      <c r="E34" s="6"/>
      <c r="F34" s="6"/>
    </row>
    <row r="36" ht="15.75" hidden="1">
      <c r="A36" s="292" t="s">
        <v>340</v>
      </c>
    </row>
    <row r="37" ht="15.75" hidden="1">
      <c r="A37" s="292" t="s">
        <v>584</v>
      </c>
    </row>
    <row r="38" ht="15.75" hidden="1">
      <c r="A38" s="292" t="s">
        <v>585</v>
      </c>
    </row>
    <row r="39" spans="1:21" ht="13.5" hidden="1" thickBot="1">
      <c r="A39" s="527" t="s">
        <v>123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293"/>
    </row>
    <row r="40" spans="1:16" ht="12.75" hidden="1">
      <c r="A40" s="295"/>
      <c r="B40" s="41"/>
      <c r="C40" s="200"/>
      <c r="D40" s="296">
        <v>2006</v>
      </c>
      <c r="E40" s="296"/>
      <c r="F40" s="200"/>
      <c r="G40" s="41"/>
      <c r="H40" s="200"/>
      <c r="I40" s="296">
        <v>2007</v>
      </c>
      <c r="J40" s="296"/>
      <c r="K40" s="200"/>
      <c r="L40" s="41"/>
      <c r="M40" s="200"/>
      <c r="N40" s="296">
        <v>2008</v>
      </c>
      <c r="O40" s="296"/>
      <c r="P40" s="200"/>
    </row>
    <row r="41" spans="1:16" ht="13.5" hidden="1" thickBot="1">
      <c r="A41" s="297"/>
      <c r="B41" s="259">
        <v>2006</v>
      </c>
      <c r="C41" s="259" t="s">
        <v>295</v>
      </c>
      <c r="D41" s="259" t="s">
        <v>296</v>
      </c>
      <c r="E41" s="259" t="s">
        <v>297</v>
      </c>
      <c r="F41" s="259" t="s">
        <v>298</v>
      </c>
      <c r="G41" s="259">
        <v>2007</v>
      </c>
      <c r="H41" s="259" t="s">
        <v>295</v>
      </c>
      <c r="I41" s="259" t="s">
        <v>296</v>
      </c>
      <c r="J41" s="259" t="s">
        <v>297</v>
      </c>
      <c r="K41" s="259" t="s">
        <v>298</v>
      </c>
      <c r="L41" s="259">
        <v>2008</v>
      </c>
      <c r="M41" s="259" t="s">
        <v>295</v>
      </c>
      <c r="N41" s="259" t="s">
        <v>296</v>
      </c>
      <c r="O41" s="259" t="s">
        <v>297</v>
      </c>
      <c r="P41" s="259" t="s">
        <v>298</v>
      </c>
    </row>
    <row r="42" spans="1:6" ht="12.75" hidden="1">
      <c r="A42" s="298"/>
      <c r="B42" s="299"/>
      <c r="C42" s="299"/>
      <c r="D42" s="299"/>
      <c r="E42" s="299"/>
      <c r="F42" s="299"/>
    </row>
    <row r="43" spans="1:16" ht="12.75" hidden="1">
      <c r="A43" s="179" t="s">
        <v>901</v>
      </c>
      <c r="B43" s="71">
        <v>103.1</v>
      </c>
      <c r="C43" s="71">
        <v>102.4</v>
      </c>
      <c r="D43" s="71">
        <v>103.7</v>
      </c>
      <c r="E43" s="71">
        <v>102.6</v>
      </c>
      <c r="F43" s="71">
        <v>103.6</v>
      </c>
      <c r="G43" s="43">
        <v>108.5</v>
      </c>
      <c r="H43" s="43">
        <v>109.4</v>
      </c>
      <c r="I43" s="43">
        <v>110.5</v>
      </c>
      <c r="J43" s="43">
        <v>108.3</v>
      </c>
      <c r="K43" s="43">
        <v>106.9</v>
      </c>
      <c r="L43" s="43">
        <v>108.4</v>
      </c>
      <c r="M43" s="43">
        <v>106.7</v>
      </c>
      <c r="N43" s="43">
        <v>108.5</v>
      </c>
      <c r="O43" s="43">
        <v>106.7</v>
      </c>
      <c r="P43" s="43">
        <v>111.2</v>
      </c>
    </row>
    <row r="44" spans="7:16" ht="12.75" hidden="1"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 hidden="1">
      <c r="A45" s="6" t="s">
        <v>255</v>
      </c>
      <c r="B45" s="38">
        <v>101.7</v>
      </c>
      <c r="C45" s="38">
        <v>100.9</v>
      </c>
      <c r="D45" s="38">
        <v>103.5</v>
      </c>
      <c r="E45" s="38">
        <v>103.3</v>
      </c>
      <c r="F45" s="38">
        <v>97.7</v>
      </c>
      <c r="G45" s="6">
        <v>101.6</v>
      </c>
      <c r="H45" s="6">
        <v>101.9</v>
      </c>
      <c r="I45" s="6">
        <v>102.4</v>
      </c>
      <c r="J45" s="6">
        <v>101.5</v>
      </c>
      <c r="K45" s="6">
        <v>101.3</v>
      </c>
      <c r="L45" s="6">
        <v>100.9</v>
      </c>
      <c r="M45" s="6">
        <v>102.1</v>
      </c>
      <c r="N45" s="6">
        <v>103.3</v>
      </c>
      <c r="O45" s="6">
        <v>101.1</v>
      </c>
      <c r="P45" s="6">
        <v>98.3</v>
      </c>
    </row>
    <row r="46" spans="1:16" ht="12.75" hidden="1">
      <c r="A46" s="6" t="s">
        <v>256</v>
      </c>
      <c r="B46" s="38">
        <v>83.3</v>
      </c>
      <c r="C46" s="38">
        <v>88.9</v>
      </c>
      <c r="D46" s="38">
        <v>81.3</v>
      </c>
      <c r="E46" s="38">
        <v>88.2</v>
      </c>
      <c r="F46" s="38">
        <v>77.8</v>
      </c>
      <c r="G46" s="38">
        <v>150</v>
      </c>
      <c r="H46" s="6">
        <v>114.3</v>
      </c>
      <c r="I46" s="6">
        <v>128.6</v>
      </c>
      <c r="J46" s="38">
        <v>130</v>
      </c>
      <c r="K46" s="6">
        <v>191.7</v>
      </c>
      <c r="L46" s="38">
        <v>111.1</v>
      </c>
      <c r="M46" s="6">
        <v>160.9</v>
      </c>
      <c r="N46" s="38">
        <v>100</v>
      </c>
      <c r="O46" s="38">
        <v>150</v>
      </c>
      <c r="P46" s="6">
        <v>71.4</v>
      </c>
    </row>
    <row r="47" spans="1:16" ht="12.75" hidden="1">
      <c r="A47" s="6" t="s">
        <v>257</v>
      </c>
      <c r="B47" s="38">
        <v>92.5</v>
      </c>
      <c r="C47" s="38">
        <v>90.6</v>
      </c>
      <c r="D47" s="38">
        <v>115</v>
      </c>
      <c r="E47" s="38">
        <v>88.3</v>
      </c>
      <c r="F47" s="38">
        <v>79.6</v>
      </c>
      <c r="G47" s="6">
        <v>96.8</v>
      </c>
      <c r="H47" s="6">
        <v>100.5</v>
      </c>
      <c r="I47" s="6">
        <v>88.8</v>
      </c>
      <c r="J47" s="6">
        <v>96.1</v>
      </c>
      <c r="K47" s="6">
        <v>100.8</v>
      </c>
      <c r="L47" s="6">
        <v>109.1</v>
      </c>
      <c r="M47" s="6">
        <v>90.6</v>
      </c>
      <c r="N47" s="6">
        <v>104.9</v>
      </c>
      <c r="O47" s="6">
        <v>114</v>
      </c>
      <c r="P47" s="6">
        <v>118.1</v>
      </c>
    </row>
    <row r="48" spans="1:16" ht="12.75" hidden="1">
      <c r="A48" s="6" t="s">
        <v>258</v>
      </c>
      <c r="B48" s="38">
        <v>85.9</v>
      </c>
      <c r="C48" s="38">
        <v>88</v>
      </c>
      <c r="D48" s="38">
        <v>90.3</v>
      </c>
      <c r="E48" s="38">
        <v>78.7</v>
      </c>
      <c r="F48" s="38">
        <v>86.6</v>
      </c>
      <c r="G48" s="6">
        <v>106.3</v>
      </c>
      <c r="H48" s="6">
        <v>97.3</v>
      </c>
      <c r="I48" s="6">
        <v>106.4</v>
      </c>
      <c r="J48" s="6">
        <v>114.6</v>
      </c>
      <c r="K48" s="6">
        <v>107.5</v>
      </c>
      <c r="L48" s="6">
        <v>121.2</v>
      </c>
      <c r="M48" s="6">
        <v>103.3</v>
      </c>
      <c r="N48" s="6">
        <v>111.3</v>
      </c>
      <c r="O48" s="6">
        <v>119.8</v>
      </c>
      <c r="P48" s="6">
        <v>141.1</v>
      </c>
    </row>
    <row r="49" spans="1:16" ht="12.75" hidden="1">
      <c r="A49" s="6" t="s">
        <v>341</v>
      </c>
      <c r="B49" s="38"/>
      <c r="C49" s="38"/>
      <c r="D49" s="38"/>
      <c r="E49" s="38"/>
      <c r="F49" s="38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 hidden="1">
      <c r="A50" s="6" t="s">
        <v>179</v>
      </c>
      <c r="B50" s="38">
        <v>99.3</v>
      </c>
      <c r="C50" s="38">
        <v>100.9</v>
      </c>
      <c r="D50" s="38">
        <v>101.8</v>
      </c>
      <c r="E50" s="38">
        <v>100.8</v>
      </c>
      <c r="F50" s="38">
        <v>94.8</v>
      </c>
      <c r="G50" s="6">
        <v>107.5</v>
      </c>
      <c r="H50" s="6">
        <v>110.2</v>
      </c>
      <c r="I50" s="6">
        <v>109.7</v>
      </c>
      <c r="J50" s="6">
        <v>105.2</v>
      </c>
      <c r="K50" s="6">
        <v>104.2</v>
      </c>
      <c r="L50" s="6">
        <v>92.6</v>
      </c>
      <c r="M50" s="38">
        <v>105</v>
      </c>
      <c r="N50" s="6">
        <v>89.8</v>
      </c>
      <c r="O50" s="6">
        <v>92.4</v>
      </c>
      <c r="P50" s="6">
        <v>78.9</v>
      </c>
    </row>
    <row r="51" spans="1:16" ht="12.75" hidden="1">
      <c r="A51" s="6" t="s">
        <v>262</v>
      </c>
      <c r="B51" s="38">
        <v>119.1</v>
      </c>
      <c r="C51" s="38">
        <v>126.1</v>
      </c>
      <c r="D51" s="38">
        <v>115.4</v>
      </c>
      <c r="E51" s="38">
        <v>101.4</v>
      </c>
      <c r="F51" s="38">
        <v>138.2</v>
      </c>
      <c r="G51" s="6">
        <v>132.3</v>
      </c>
      <c r="H51" s="6">
        <v>162.4</v>
      </c>
      <c r="I51" s="6">
        <v>135.3</v>
      </c>
      <c r="J51" s="6">
        <v>145.7</v>
      </c>
      <c r="K51" s="6">
        <v>112.5</v>
      </c>
      <c r="L51" s="6">
        <v>110.8</v>
      </c>
      <c r="M51" s="6">
        <v>93.1</v>
      </c>
      <c r="N51" s="6">
        <v>106.3</v>
      </c>
      <c r="O51" s="6">
        <v>111.6</v>
      </c>
      <c r="P51" s="6">
        <v>118.7</v>
      </c>
    </row>
    <row r="52" spans="1:16" ht="12.75" hidden="1">
      <c r="A52" s="6" t="s">
        <v>342</v>
      </c>
      <c r="B52" s="38"/>
      <c r="C52" s="38"/>
      <c r="D52" s="38"/>
      <c r="E52" s="38"/>
      <c r="F52" s="3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hidden="1">
      <c r="A53" s="6" t="s">
        <v>343</v>
      </c>
      <c r="B53" s="38">
        <v>114.9</v>
      </c>
      <c r="C53" s="38">
        <v>116.5</v>
      </c>
      <c r="D53" s="38">
        <v>114</v>
      </c>
      <c r="E53" s="38">
        <v>117.2</v>
      </c>
      <c r="F53" s="38">
        <v>112.8</v>
      </c>
      <c r="G53" s="6">
        <v>110.9</v>
      </c>
      <c r="H53" s="6">
        <v>111.9</v>
      </c>
      <c r="I53" s="6">
        <v>116.6</v>
      </c>
      <c r="J53" s="6">
        <v>110.6</v>
      </c>
      <c r="K53" s="6">
        <v>106.9</v>
      </c>
      <c r="L53" s="6">
        <v>109.6</v>
      </c>
      <c r="M53" s="6">
        <v>105.7</v>
      </c>
      <c r="N53" s="6">
        <v>107.6</v>
      </c>
      <c r="O53" s="6">
        <v>108.9</v>
      </c>
      <c r="P53" s="6">
        <v>113.4</v>
      </c>
    </row>
    <row r="54" spans="1:16" ht="12.75" hidden="1">
      <c r="A54" s="6" t="s">
        <v>265</v>
      </c>
      <c r="B54" s="38">
        <v>119.7</v>
      </c>
      <c r="C54" s="38">
        <v>116</v>
      </c>
      <c r="D54" s="38">
        <v>112.2</v>
      </c>
      <c r="E54" s="38">
        <v>130</v>
      </c>
      <c r="F54" s="38">
        <v>118.2</v>
      </c>
      <c r="G54" s="38">
        <v>113</v>
      </c>
      <c r="H54" s="6">
        <v>125.6</v>
      </c>
      <c r="I54" s="6">
        <v>116.2</v>
      </c>
      <c r="J54" s="6">
        <v>112.3</v>
      </c>
      <c r="K54" s="6">
        <v>104.7</v>
      </c>
      <c r="L54" s="38">
        <v>113.3</v>
      </c>
      <c r="M54" s="6">
        <v>110.4</v>
      </c>
      <c r="N54" s="6">
        <v>112.1</v>
      </c>
      <c r="O54" s="6">
        <v>108.9</v>
      </c>
      <c r="P54" s="6">
        <v>119.7</v>
      </c>
    </row>
    <row r="55" spans="1:16" ht="12.75" hidden="1">
      <c r="A55" s="6" t="s">
        <v>266</v>
      </c>
      <c r="B55" s="38">
        <v>109.5</v>
      </c>
      <c r="C55" s="38">
        <v>103.7</v>
      </c>
      <c r="D55" s="38">
        <v>108.6</v>
      </c>
      <c r="E55" s="38">
        <v>104.6</v>
      </c>
      <c r="F55" s="38">
        <v>120.4</v>
      </c>
      <c r="G55" s="6">
        <v>144.4</v>
      </c>
      <c r="H55" s="6">
        <v>144.4</v>
      </c>
      <c r="I55" s="6">
        <v>137.7</v>
      </c>
      <c r="J55" s="6">
        <v>158.1</v>
      </c>
      <c r="K55" s="6">
        <v>138.9</v>
      </c>
      <c r="L55" s="6">
        <v>131.1</v>
      </c>
      <c r="M55" s="6">
        <v>129.8</v>
      </c>
      <c r="N55" s="6">
        <v>136.7</v>
      </c>
      <c r="O55" s="38">
        <v>133</v>
      </c>
      <c r="P55" s="6">
        <v>125.5</v>
      </c>
    </row>
    <row r="56" spans="1:16" ht="12.75" hidden="1">
      <c r="A56" s="6" t="s">
        <v>267</v>
      </c>
      <c r="B56" s="38">
        <v>119.5</v>
      </c>
      <c r="C56" s="38">
        <v>109.2</v>
      </c>
      <c r="D56" s="38">
        <v>111.6</v>
      </c>
      <c r="E56" s="38">
        <v>123.4</v>
      </c>
      <c r="F56" s="38">
        <v>129.9</v>
      </c>
      <c r="G56" s="6">
        <v>108.1</v>
      </c>
      <c r="H56" s="46">
        <v>108.6</v>
      </c>
      <c r="I56" s="46">
        <v>107.5</v>
      </c>
      <c r="J56" s="46">
        <v>107.3</v>
      </c>
      <c r="K56" s="46">
        <v>108.9</v>
      </c>
      <c r="L56" s="38">
        <v>106</v>
      </c>
      <c r="M56" s="46">
        <v>108.6</v>
      </c>
      <c r="N56" s="46">
        <v>106.6</v>
      </c>
      <c r="O56" s="49">
        <v>106</v>
      </c>
      <c r="P56" s="46">
        <v>104.2</v>
      </c>
    </row>
    <row r="57" spans="1:16" ht="12.75" hidden="1">
      <c r="A57" s="6" t="s">
        <v>238</v>
      </c>
      <c r="B57" s="38"/>
      <c r="C57" s="38"/>
      <c r="D57" s="38"/>
      <c r="E57" s="38"/>
      <c r="F57" s="38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hidden="1">
      <c r="A58" s="6" t="s">
        <v>239</v>
      </c>
      <c r="B58" s="38">
        <v>102.4</v>
      </c>
      <c r="C58" s="38">
        <v>101.8</v>
      </c>
      <c r="D58" s="38">
        <v>100.9</v>
      </c>
      <c r="E58" s="38">
        <v>103.8</v>
      </c>
      <c r="F58" s="38">
        <v>102.7</v>
      </c>
      <c r="G58" s="38">
        <v>105</v>
      </c>
      <c r="H58" s="6">
        <v>106.5</v>
      </c>
      <c r="I58" s="6">
        <v>102.9</v>
      </c>
      <c r="J58" s="6">
        <v>103.9</v>
      </c>
      <c r="K58" s="6">
        <v>106.7</v>
      </c>
      <c r="L58" s="38">
        <v>110.2</v>
      </c>
      <c r="M58" s="6">
        <v>112.5</v>
      </c>
      <c r="N58" s="6">
        <v>112.4</v>
      </c>
      <c r="O58" s="6">
        <v>110.2</v>
      </c>
      <c r="P58" s="6">
        <v>106.9</v>
      </c>
    </row>
    <row r="59" spans="1:16" ht="12.75" hidden="1">
      <c r="A59" s="6" t="s">
        <v>270</v>
      </c>
      <c r="B59" s="38">
        <v>99.8</v>
      </c>
      <c r="C59" s="38">
        <v>99.5</v>
      </c>
      <c r="D59" s="38">
        <v>99.2</v>
      </c>
      <c r="E59" s="38">
        <v>100.1</v>
      </c>
      <c r="F59" s="38">
        <v>100.1</v>
      </c>
      <c r="G59" s="38">
        <v>101.8</v>
      </c>
      <c r="H59" s="6">
        <v>102.6</v>
      </c>
      <c r="I59" s="6">
        <v>102.1</v>
      </c>
      <c r="J59" s="6">
        <v>101.5</v>
      </c>
      <c r="K59" s="6">
        <v>101.4</v>
      </c>
      <c r="L59" s="38">
        <v>102.9</v>
      </c>
      <c r="M59" s="6">
        <v>102.6</v>
      </c>
      <c r="N59" s="6">
        <v>102.1</v>
      </c>
      <c r="O59" s="6">
        <v>102.6</v>
      </c>
      <c r="P59" s="6">
        <v>103.8</v>
      </c>
    </row>
    <row r="60" spans="1:16" ht="12.75" hidden="1">
      <c r="A60" s="6" t="s">
        <v>271</v>
      </c>
      <c r="B60" s="38">
        <v>98.7</v>
      </c>
      <c r="C60" s="38">
        <v>98.4</v>
      </c>
      <c r="D60" s="38">
        <v>98.9</v>
      </c>
      <c r="E60" s="38">
        <v>96.8</v>
      </c>
      <c r="F60" s="38">
        <v>100</v>
      </c>
      <c r="G60" s="6">
        <v>100.1</v>
      </c>
      <c r="H60" s="38">
        <v>100</v>
      </c>
      <c r="I60" s="38">
        <v>100</v>
      </c>
      <c r="J60" s="38">
        <v>100</v>
      </c>
      <c r="K60" s="6">
        <v>100.2</v>
      </c>
      <c r="L60" s="6">
        <v>101.4</v>
      </c>
      <c r="M60" s="38">
        <v>101.8</v>
      </c>
      <c r="N60" s="38">
        <v>101.3</v>
      </c>
      <c r="O60" s="38">
        <v>101.7</v>
      </c>
      <c r="P60" s="6">
        <v>101.2</v>
      </c>
    </row>
    <row r="61" spans="1:16" ht="12.75" hidden="1">
      <c r="A61" s="6" t="s">
        <v>308</v>
      </c>
      <c r="B61" s="38"/>
      <c r="C61" s="38"/>
      <c r="D61" s="38"/>
      <c r="E61" s="38"/>
      <c r="F61" s="38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 hidden="1">
      <c r="A62" s="6" t="s">
        <v>309</v>
      </c>
      <c r="B62" s="38">
        <v>98.4</v>
      </c>
      <c r="C62" s="38">
        <v>98.9</v>
      </c>
      <c r="D62" s="38">
        <v>97.8</v>
      </c>
      <c r="E62" s="38">
        <v>98.3</v>
      </c>
      <c r="F62" s="38">
        <v>98.7</v>
      </c>
      <c r="G62" s="6">
        <v>101.5</v>
      </c>
      <c r="H62" s="6">
        <v>101.2</v>
      </c>
      <c r="I62" s="6">
        <v>101.3</v>
      </c>
      <c r="J62" s="6">
        <v>101.8</v>
      </c>
      <c r="K62" s="6">
        <v>101.8</v>
      </c>
      <c r="L62" s="6">
        <v>99.6</v>
      </c>
      <c r="M62" s="6">
        <v>99.2</v>
      </c>
      <c r="N62" s="6">
        <v>99.5</v>
      </c>
      <c r="O62" s="6">
        <v>99.9</v>
      </c>
      <c r="P62" s="6">
        <v>99.8</v>
      </c>
    </row>
    <row r="63" spans="1:16" ht="12.75" hidden="1">
      <c r="A63" s="6" t="s">
        <v>274</v>
      </c>
      <c r="B63" s="38"/>
      <c r="C63" s="38"/>
      <c r="D63" s="38"/>
      <c r="E63" s="38"/>
      <c r="F63" s="38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 hidden="1">
      <c r="A64" s="6" t="s">
        <v>275</v>
      </c>
      <c r="B64" s="38">
        <v>104.6</v>
      </c>
      <c r="C64" s="38">
        <v>104.7</v>
      </c>
      <c r="D64" s="38">
        <v>104.8</v>
      </c>
      <c r="E64" s="38">
        <v>104.5</v>
      </c>
      <c r="F64" s="38">
        <v>104.4</v>
      </c>
      <c r="G64" s="6">
        <v>101.7</v>
      </c>
      <c r="H64" s="6">
        <v>101.5</v>
      </c>
      <c r="I64" s="6">
        <v>101.5</v>
      </c>
      <c r="J64" s="6">
        <v>101.6</v>
      </c>
      <c r="K64" s="6">
        <v>101.9</v>
      </c>
      <c r="L64" s="6">
        <v>99.2</v>
      </c>
      <c r="M64" s="6">
        <v>100.2</v>
      </c>
      <c r="N64" s="6">
        <v>98.4</v>
      </c>
      <c r="O64" s="6">
        <v>99.9</v>
      </c>
      <c r="P64" s="6">
        <v>98.7</v>
      </c>
    </row>
    <row r="65" ht="12.75" hidden="1">
      <c r="A65" s="41" t="s">
        <v>276</v>
      </c>
    </row>
    <row r="66" spans="1:16" ht="12.75" hidden="1">
      <c r="A66" s="41" t="s">
        <v>330</v>
      </c>
      <c r="B66" s="38">
        <v>120.5</v>
      </c>
      <c r="C66" s="38">
        <v>107.5</v>
      </c>
      <c r="D66" s="38">
        <v>111.1</v>
      </c>
      <c r="E66" s="38">
        <v>125.1</v>
      </c>
      <c r="F66" s="38">
        <v>133.4</v>
      </c>
      <c r="G66" s="6">
        <v>107.4</v>
      </c>
      <c r="H66" s="6">
        <v>107.9</v>
      </c>
      <c r="I66" s="6">
        <v>106.8</v>
      </c>
      <c r="J66" s="6">
        <v>106.5</v>
      </c>
      <c r="K66" s="6">
        <v>108.2</v>
      </c>
      <c r="L66" s="6">
        <v>106.2</v>
      </c>
      <c r="M66" s="6">
        <v>108.9</v>
      </c>
      <c r="N66" s="6">
        <v>106.7</v>
      </c>
      <c r="O66" s="6">
        <v>105.9</v>
      </c>
      <c r="P66" s="6">
        <v>104.5</v>
      </c>
    </row>
    <row r="67" spans="1:16" ht="12.75" hidden="1">
      <c r="A67" s="6" t="s">
        <v>244</v>
      </c>
      <c r="B67" s="38">
        <v>103.1</v>
      </c>
      <c r="C67" s="38">
        <v>102.4</v>
      </c>
      <c r="D67" s="38">
        <v>103.7</v>
      </c>
      <c r="E67" s="38">
        <v>102.6</v>
      </c>
      <c r="F67" s="38">
        <v>103.6</v>
      </c>
      <c r="G67" s="6">
        <v>108.5</v>
      </c>
      <c r="H67" s="6">
        <v>109.4</v>
      </c>
      <c r="I67" s="6">
        <v>110.5</v>
      </c>
      <c r="J67" s="38">
        <v>108</v>
      </c>
      <c r="K67" s="6">
        <v>106.9</v>
      </c>
      <c r="L67" s="6">
        <v>108.4</v>
      </c>
      <c r="M67" s="6">
        <v>106.7</v>
      </c>
      <c r="N67" s="6">
        <v>108.5</v>
      </c>
      <c r="O67" s="38">
        <v>106.4</v>
      </c>
      <c r="P67" s="6">
        <v>111.3</v>
      </c>
    </row>
    <row r="68" spans="1:16" ht="13.5" hidden="1" thickBot="1">
      <c r="A68" s="45"/>
      <c r="B68" s="13"/>
      <c r="C68" s="13"/>
      <c r="D68" s="13"/>
      <c r="E68" s="13"/>
      <c r="F68" s="13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6" ht="12.75" hidden="1">
      <c r="B69" s="6"/>
      <c r="C69" s="6"/>
      <c r="D69" s="6"/>
      <c r="E69" s="6"/>
      <c r="F69" s="6"/>
    </row>
  </sheetData>
  <mergeCells count="2">
    <mergeCell ref="A39:T39"/>
    <mergeCell ref="A4:Z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145" zoomScaleNormal="145" workbookViewId="0" topLeftCell="S7">
      <selection activeCell="Z11" sqref="Z1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260</v>
      </c>
    </row>
    <row r="2" ht="18.75" customHeight="1" hidden="1">
      <c r="A2" s="120" t="s">
        <v>576</v>
      </c>
    </row>
    <row r="3" ht="18.75" customHeight="1" hidden="1">
      <c r="A3" s="89" t="s">
        <v>911</v>
      </c>
    </row>
    <row r="4" ht="18.75" customHeight="1" thickBot="1">
      <c r="A4" s="300" t="s">
        <v>912</v>
      </c>
    </row>
    <row r="5" spans="1:26" ht="24" customHeight="1">
      <c r="A5" s="530"/>
      <c r="B5" s="528" t="s">
        <v>878</v>
      </c>
      <c r="C5" s="532" t="s">
        <v>344</v>
      </c>
      <c r="D5" s="533"/>
      <c r="E5" s="534" t="s">
        <v>345</v>
      </c>
      <c r="F5" s="535"/>
      <c r="G5" s="528" t="s">
        <v>878</v>
      </c>
      <c r="H5" s="532" t="s">
        <v>344</v>
      </c>
      <c r="I5" s="533"/>
      <c r="J5" s="534" t="s">
        <v>345</v>
      </c>
      <c r="K5" s="535"/>
      <c r="L5" s="528" t="s">
        <v>878</v>
      </c>
      <c r="M5" s="532" t="s">
        <v>344</v>
      </c>
      <c r="N5" s="533"/>
      <c r="O5" s="534" t="s">
        <v>345</v>
      </c>
      <c r="P5" s="535"/>
      <c r="Q5" s="528" t="s">
        <v>878</v>
      </c>
      <c r="R5" s="532" t="s">
        <v>344</v>
      </c>
      <c r="S5" s="533"/>
      <c r="T5" s="534" t="s">
        <v>345</v>
      </c>
      <c r="U5" s="535"/>
      <c r="V5" s="528" t="s">
        <v>878</v>
      </c>
      <c r="W5" s="532" t="s">
        <v>344</v>
      </c>
      <c r="X5" s="533"/>
      <c r="Y5" s="534" t="s">
        <v>345</v>
      </c>
      <c r="Z5" s="535"/>
    </row>
    <row r="6" spans="1:26" ht="53.25" customHeight="1" thickBot="1">
      <c r="A6" s="531"/>
      <c r="B6" s="529"/>
      <c r="C6" s="301" t="s">
        <v>346</v>
      </c>
      <c r="D6" s="303" t="s">
        <v>347</v>
      </c>
      <c r="E6" s="301" t="s">
        <v>348</v>
      </c>
      <c r="F6" s="302" t="s">
        <v>349</v>
      </c>
      <c r="G6" s="529"/>
      <c r="H6" s="301" t="s">
        <v>346</v>
      </c>
      <c r="I6" s="303" t="s">
        <v>347</v>
      </c>
      <c r="J6" s="301" t="s">
        <v>348</v>
      </c>
      <c r="K6" s="302" t="s">
        <v>349</v>
      </c>
      <c r="L6" s="529"/>
      <c r="M6" s="301" t="s">
        <v>346</v>
      </c>
      <c r="N6" s="303" t="s">
        <v>347</v>
      </c>
      <c r="O6" s="301" t="s">
        <v>348</v>
      </c>
      <c r="P6" s="302" t="s">
        <v>349</v>
      </c>
      <c r="Q6" s="529"/>
      <c r="R6" s="301" t="s">
        <v>346</v>
      </c>
      <c r="S6" s="303" t="s">
        <v>347</v>
      </c>
      <c r="T6" s="301" t="s">
        <v>348</v>
      </c>
      <c r="U6" s="302" t="s">
        <v>349</v>
      </c>
      <c r="V6" s="529"/>
      <c r="W6" s="301" t="s">
        <v>346</v>
      </c>
      <c r="X6" s="303" t="s">
        <v>347</v>
      </c>
      <c r="Y6" s="301" t="s">
        <v>348</v>
      </c>
      <c r="Z6" s="302" t="s">
        <v>349</v>
      </c>
    </row>
    <row r="7" ht="12.75">
      <c r="A7" s="224"/>
    </row>
    <row r="8" spans="1:26" ht="12.75">
      <c r="A8" s="240"/>
      <c r="B8" s="11"/>
      <c r="C8" s="47">
        <v>2006</v>
      </c>
      <c r="E8" s="11"/>
      <c r="F8" s="11"/>
      <c r="G8" s="11"/>
      <c r="H8" s="47">
        <v>2007</v>
      </c>
      <c r="J8" s="11"/>
      <c r="K8" s="11"/>
      <c r="L8" s="11"/>
      <c r="M8" s="47">
        <v>2008</v>
      </c>
      <c r="O8" s="7"/>
      <c r="P8" s="7"/>
      <c r="Q8" s="47">
        <v>2009</v>
      </c>
      <c r="R8" s="11"/>
      <c r="T8" s="7"/>
      <c r="U8" s="7"/>
      <c r="V8" s="47">
        <v>2010</v>
      </c>
      <c r="W8" s="11"/>
      <c r="Y8" s="7"/>
      <c r="Z8" s="7"/>
    </row>
    <row r="9" spans="1:26" ht="12.75" hidden="1">
      <c r="A9" s="240">
        <v>2010</v>
      </c>
      <c r="B9" s="7"/>
      <c r="C9" s="47"/>
      <c r="D9" s="7"/>
      <c r="E9" s="7"/>
      <c r="F9" s="7"/>
      <c r="G9" s="7"/>
      <c r="H9" s="47"/>
      <c r="I9" s="7"/>
      <c r="J9" s="7"/>
      <c r="K9" s="7"/>
      <c r="L9" s="7"/>
      <c r="M9" s="97">
        <v>2008</v>
      </c>
      <c r="N9" s="7"/>
      <c r="O9" s="7"/>
      <c r="P9" s="7"/>
      <c r="Q9" s="47"/>
      <c r="R9" s="97">
        <v>2008</v>
      </c>
      <c r="S9" s="7"/>
      <c r="T9" s="7"/>
      <c r="U9" s="7"/>
      <c r="V9" s="47"/>
      <c r="W9" s="97">
        <v>2008</v>
      </c>
      <c r="X9" s="7"/>
      <c r="Y9" s="7"/>
      <c r="Z9" s="7"/>
    </row>
    <row r="10" spans="1:26" ht="12.75">
      <c r="A10" s="2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246" t="s">
        <v>901</v>
      </c>
      <c r="B11" s="11">
        <v>113800.1</v>
      </c>
      <c r="C11" s="11">
        <v>15911.1</v>
      </c>
      <c r="D11" s="11">
        <v>97889</v>
      </c>
      <c r="E11" s="11">
        <v>14</v>
      </c>
      <c r="F11" s="11">
        <v>86</v>
      </c>
      <c r="G11" s="11">
        <v>141897.7</v>
      </c>
      <c r="H11" s="11">
        <v>21775.1</v>
      </c>
      <c r="I11" s="11">
        <v>120122.6</v>
      </c>
      <c r="J11" s="11">
        <v>15.3</v>
      </c>
      <c r="K11" s="11">
        <v>84.7</v>
      </c>
      <c r="L11" s="11">
        <v>187991.9</v>
      </c>
      <c r="M11" s="11">
        <v>27708.7</v>
      </c>
      <c r="N11" s="11">
        <v>160283.2</v>
      </c>
      <c r="O11" s="11">
        <v>14.7</v>
      </c>
      <c r="P11" s="11">
        <v>85.3</v>
      </c>
      <c r="Q11" s="11">
        <v>201222.9</v>
      </c>
      <c r="R11" s="86">
        <v>34443.9</v>
      </c>
      <c r="S11" s="86">
        <v>166779</v>
      </c>
      <c r="T11" s="71">
        <v>17.1</v>
      </c>
      <c r="U11" s="71">
        <v>82.9</v>
      </c>
      <c r="V11" s="11">
        <f>SUM(V13:V36)</f>
        <v>220369.30000000002</v>
      </c>
      <c r="W11" s="11">
        <f>SUM(W13:W35)</f>
        <v>38037.10000000001</v>
      </c>
      <c r="X11" s="11">
        <v>182332.2</v>
      </c>
      <c r="Y11" s="71">
        <f>SUM(Y13:Y35)</f>
        <v>17.260616610389924</v>
      </c>
      <c r="Z11" s="71">
        <f>SUM(Z13:Z35)</f>
        <v>82.73938338961008</v>
      </c>
    </row>
    <row r="12" spans="2:26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50"/>
      <c r="T12" s="6"/>
      <c r="U12" s="6"/>
      <c r="V12" s="7"/>
      <c r="W12" s="7"/>
      <c r="X12" s="50"/>
      <c r="Y12" s="6"/>
      <c r="Z12" s="6"/>
    </row>
    <row r="13" spans="1:26" ht="12.75">
      <c r="A13" s="6" t="s">
        <v>255</v>
      </c>
      <c r="B13" s="7">
        <v>32635</v>
      </c>
      <c r="C13" s="7">
        <v>449.6</v>
      </c>
      <c r="D13" s="7">
        <v>32185.4</v>
      </c>
      <c r="E13" s="7">
        <v>0.4</v>
      </c>
      <c r="F13" s="7">
        <v>28.3</v>
      </c>
      <c r="G13" s="7">
        <v>38140.6</v>
      </c>
      <c r="H13" s="7">
        <v>488.1</v>
      </c>
      <c r="I13" s="7">
        <v>37652.5</v>
      </c>
      <c r="J13" s="7">
        <v>0.3</v>
      </c>
      <c r="K13" s="7">
        <v>26.5</v>
      </c>
      <c r="L13" s="7">
        <v>44145.7</v>
      </c>
      <c r="M13" s="7">
        <v>415.8</v>
      </c>
      <c r="N13" s="7">
        <v>43729.9</v>
      </c>
      <c r="O13" s="7">
        <v>0.2</v>
      </c>
      <c r="P13" s="7">
        <v>23.3</v>
      </c>
      <c r="Q13" s="7">
        <v>37743.9</v>
      </c>
      <c r="R13" s="7">
        <v>542.9</v>
      </c>
      <c r="S13" s="50">
        <v>37201</v>
      </c>
      <c r="T13" s="38">
        <v>0.3</v>
      </c>
      <c r="U13" s="38">
        <v>18.5</v>
      </c>
      <c r="V13" s="7">
        <v>38444.1</v>
      </c>
      <c r="W13" s="7">
        <v>447.4</v>
      </c>
      <c r="X13" s="50">
        <v>37996.7</v>
      </c>
      <c r="Y13" s="38">
        <f>W13/$V$11*100</f>
        <v>0.20302283485040792</v>
      </c>
      <c r="Z13" s="38">
        <f>X13/$V$11*100</f>
        <v>17.242283748235344</v>
      </c>
    </row>
    <row r="14" spans="1:26" ht="12.75">
      <c r="A14" s="6" t="s">
        <v>256</v>
      </c>
      <c r="B14" s="7">
        <v>3.2</v>
      </c>
      <c r="C14" s="7">
        <v>1.2</v>
      </c>
      <c r="D14" s="7">
        <v>2</v>
      </c>
      <c r="E14" s="7">
        <v>0</v>
      </c>
      <c r="F14" s="7">
        <v>0</v>
      </c>
      <c r="G14" s="7">
        <v>1.8</v>
      </c>
      <c r="H14" s="7">
        <v>1.2</v>
      </c>
      <c r="I14" s="7">
        <v>0.6</v>
      </c>
      <c r="J14" s="7">
        <v>0</v>
      </c>
      <c r="K14" s="7">
        <v>0</v>
      </c>
      <c r="L14" s="7">
        <v>5.2</v>
      </c>
      <c r="M14" s="7">
        <v>2.5</v>
      </c>
      <c r="N14" s="7">
        <v>2.7</v>
      </c>
      <c r="O14" s="7">
        <v>0</v>
      </c>
      <c r="P14" s="7">
        <v>0</v>
      </c>
      <c r="Q14" s="7">
        <v>7</v>
      </c>
      <c r="R14" s="7">
        <v>2.9</v>
      </c>
      <c r="S14" s="50">
        <v>4.1</v>
      </c>
      <c r="T14" s="38">
        <v>0</v>
      </c>
      <c r="U14" s="38">
        <v>0</v>
      </c>
      <c r="V14" s="7">
        <v>15.2</v>
      </c>
      <c r="W14" s="7">
        <v>7.4</v>
      </c>
      <c r="X14" s="50">
        <v>7.8</v>
      </c>
      <c r="Y14" s="38">
        <f aca="true" t="shared" si="0" ref="Y14:Z32">W14/$V$11*100</f>
        <v>0.003357999503560614</v>
      </c>
      <c r="Z14" s="38">
        <f aca="true" t="shared" si="1" ref="Z14:Z19">X14/$V$11*100</f>
        <v>0.003539512990239566</v>
      </c>
    </row>
    <row r="15" spans="1:26" ht="12.75">
      <c r="A15" s="6" t="s">
        <v>257</v>
      </c>
      <c r="B15" s="7">
        <v>488.7</v>
      </c>
      <c r="C15" s="7">
        <v>3.3</v>
      </c>
      <c r="D15" s="7">
        <v>485.4</v>
      </c>
      <c r="E15" s="7">
        <v>0</v>
      </c>
      <c r="F15" s="7">
        <v>0.4</v>
      </c>
      <c r="G15" s="7">
        <v>643.7</v>
      </c>
      <c r="H15" s="7">
        <v>1.8</v>
      </c>
      <c r="I15" s="7">
        <v>641.9</v>
      </c>
      <c r="J15" s="7">
        <v>0</v>
      </c>
      <c r="K15" s="7">
        <v>0.5</v>
      </c>
      <c r="L15" s="7">
        <v>1001.7</v>
      </c>
      <c r="M15" s="7">
        <v>4.2</v>
      </c>
      <c r="N15" s="7">
        <v>997.5</v>
      </c>
      <c r="O15" s="7">
        <v>0</v>
      </c>
      <c r="P15" s="7">
        <v>0.5</v>
      </c>
      <c r="Q15" s="7">
        <v>1072.3</v>
      </c>
      <c r="R15" s="7">
        <v>5.8</v>
      </c>
      <c r="S15" s="50">
        <v>1066.5</v>
      </c>
      <c r="T15" s="38">
        <v>0</v>
      </c>
      <c r="U15" s="38">
        <v>0.5</v>
      </c>
      <c r="V15" s="7">
        <v>1384.8</v>
      </c>
      <c r="W15" s="7">
        <v>7.9</v>
      </c>
      <c r="X15" s="50">
        <v>1376.9</v>
      </c>
      <c r="Y15" s="38">
        <f t="shared" si="0"/>
        <v>0.003584891361909304</v>
      </c>
      <c r="Z15" s="38">
        <f t="shared" si="1"/>
        <v>0.6248147995206229</v>
      </c>
    </row>
    <row r="16" spans="1:26" ht="12.75">
      <c r="A16" s="6" t="s">
        <v>258</v>
      </c>
      <c r="B16" s="7">
        <v>12509</v>
      </c>
      <c r="C16" s="7">
        <v>105</v>
      </c>
      <c r="D16" s="7">
        <v>12404</v>
      </c>
      <c r="E16" s="7">
        <v>0.1</v>
      </c>
      <c r="F16" s="7">
        <v>10.9</v>
      </c>
      <c r="G16" s="7">
        <v>14074.9</v>
      </c>
      <c r="H16" s="7">
        <v>143.6</v>
      </c>
      <c r="I16" s="7">
        <v>13931.3</v>
      </c>
      <c r="J16" s="7">
        <v>0.1</v>
      </c>
      <c r="K16" s="7">
        <v>9.8</v>
      </c>
      <c r="L16" s="7">
        <v>24850.7</v>
      </c>
      <c r="M16" s="7">
        <v>228.3</v>
      </c>
      <c r="N16" s="7">
        <v>24622.4</v>
      </c>
      <c r="O16" s="7">
        <v>0.1</v>
      </c>
      <c r="P16" s="7">
        <v>13.1</v>
      </c>
      <c r="Q16" s="7">
        <v>28630.5</v>
      </c>
      <c r="R16" s="7">
        <v>331.1</v>
      </c>
      <c r="S16" s="50">
        <v>28299.4</v>
      </c>
      <c r="T16" s="38">
        <v>0.2</v>
      </c>
      <c r="U16" s="38">
        <v>14.1</v>
      </c>
      <c r="V16" s="7">
        <v>37356.5</v>
      </c>
      <c r="W16" s="7">
        <v>338.7</v>
      </c>
      <c r="X16" s="50">
        <v>37017.8</v>
      </c>
      <c r="Y16" s="38">
        <f t="shared" si="0"/>
        <v>0.15369654484540266</v>
      </c>
      <c r="Z16" s="38">
        <f t="shared" si="1"/>
        <v>16.798074867960285</v>
      </c>
    </row>
    <row r="17" spans="1:26" ht="12.75">
      <c r="A17" s="6" t="s">
        <v>341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8"/>
      <c r="U17" s="38"/>
      <c r="V17" s="7"/>
      <c r="W17" s="7"/>
      <c r="X17" s="7"/>
      <c r="Y17" s="38"/>
      <c r="Z17" s="38"/>
    </row>
    <row r="18" spans="1:26" ht="12.75">
      <c r="A18" s="6" t="s">
        <v>179</v>
      </c>
      <c r="B18" s="7">
        <v>3937.4</v>
      </c>
      <c r="C18" s="7">
        <v>-91.8</v>
      </c>
      <c r="D18" s="7">
        <v>4029.2</v>
      </c>
      <c r="E18" s="7">
        <v>-0.1</v>
      </c>
      <c r="F18" s="7">
        <v>3.5</v>
      </c>
      <c r="G18" s="7">
        <v>3882.8</v>
      </c>
      <c r="H18" s="7">
        <v>50.5</v>
      </c>
      <c r="I18" s="7">
        <v>3832.3</v>
      </c>
      <c r="J18" s="7">
        <v>0</v>
      </c>
      <c r="K18" s="7">
        <v>2.7</v>
      </c>
      <c r="L18" s="7">
        <v>2672</v>
      </c>
      <c r="M18" s="7">
        <v>-188.1</v>
      </c>
      <c r="N18" s="50">
        <v>2860.1</v>
      </c>
      <c r="O18" s="38">
        <v>-0.1</v>
      </c>
      <c r="P18" s="38">
        <v>1.5</v>
      </c>
      <c r="Q18" s="7">
        <v>4369.1</v>
      </c>
      <c r="R18" s="7">
        <v>120.4</v>
      </c>
      <c r="S18" s="50">
        <v>4248.7</v>
      </c>
      <c r="T18" s="38">
        <v>0.1</v>
      </c>
      <c r="U18" s="38">
        <v>2.1</v>
      </c>
      <c r="V18" s="7">
        <v>6848.5</v>
      </c>
      <c r="W18" s="7">
        <v>334.8</v>
      </c>
      <c r="X18" s="50">
        <v>6513.7</v>
      </c>
      <c r="Y18" s="38">
        <f t="shared" si="0"/>
        <v>0.1519267883502829</v>
      </c>
      <c r="Z18" s="38">
        <f t="shared" si="1"/>
        <v>2.9558109954517255</v>
      </c>
    </row>
    <row r="19" spans="1:26" ht="12.75">
      <c r="A19" s="6" t="s">
        <v>262</v>
      </c>
      <c r="B19" s="7">
        <v>3041.9</v>
      </c>
      <c r="C19" s="7">
        <v>926.6</v>
      </c>
      <c r="D19" s="7">
        <v>2115.3</v>
      </c>
      <c r="E19" s="7">
        <v>0.8</v>
      </c>
      <c r="F19" s="7">
        <v>1.9</v>
      </c>
      <c r="G19" s="7">
        <v>5070.4</v>
      </c>
      <c r="H19" s="7">
        <v>1828.3</v>
      </c>
      <c r="I19" s="7">
        <v>3242.1</v>
      </c>
      <c r="J19" s="7">
        <v>1.3</v>
      </c>
      <c r="K19" s="7">
        <v>2.3</v>
      </c>
      <c r="L19" s="7">
        <v>9880.3</v>
      </c>
      <c r="M19" s="7">
        <v>2308.8</v>
      </c>
      <c r="N19" s="7">
        <v>7571.5</v>
      </c>
      <c r="O19" s="7">
        <v>1.2</v>
      </c>
      <c r="P19" s="7">
        <v>4</v>
      </c>
      <c r="Q19" s="7">
        <v>13488.6</v>
      </c>
      <c r="R19" s="50">
        <v>2903.9</v>
      </c>
      <c r="S19" s="50">
        <v>10584.7</v>
      </c>
      <c r="T19" s="38">
        <v>1.4</v>
      </c>
      <c r="U19" s="38">
        <v>5.3</v>
      </c>
      <c r="V19" s="7">
        <v>12169.1</v>
      </c>
      <c r="W19" s="50">
        <v>3042.5</v>
      </c>
      <c r="X19" s="50">
        <v>9126.6</v>
      </c>
      <c r="Y19" s="38">
        <f t="shared" si="0"/>
        <v>1.3806369580517794</v>
      </c>
      <c r="Z19" s="38">
        <f t="shared" si="1"/>
        <v>4.141502468810311</v>
      </c>
    </row>
    <row r="20" spans="1:26" ht="12.75">
      <c r="A20" s="6" t="s">
        <v>342</v>
      </c>
      <c r="B20" s="7"/>
      <c r="C20" s="7"/>
      <c r="D20" s="7"/>
      <c r="E20" s="7"/>
      <c r="F20" s="7"/>
      <c r="G20" s="7"/>
      <c r="H20" s="7"/>
      <c r="I20" s="7"/>
      <c r="J20" s="7">
        <v>0</v>
      </c>
      <c r="K20" s="7"/>
      <c r="L20" s="7"/>
      <c r="M20" s="7"/>
      <c r="N20" s="7"/>
      <c r="O20" s="7"/>
      <c r="P20" s="7"/>
      <c r="Q20" s="7"/>
      <c r="R20" s="7"/>
      <c r="S20" s="7"/>
      <c r="T20" s="38"/>
      <c r="U20" s="38"/>
      <c r="V20" s="7"/>
      <c r="W20" s="7"/>
      <c r="X20" s="7"/>
      <c r="Y20" s="38"/>
      <c r="Z20" s="38"/>
    </row>
    <row r="21" spans="1:26" ht="12.75">
      <c r="A21" s="6" t="s">
        <v>343</v>
      </c>
      <c r="B21" s="7">
        <v>20883.9</v>
      </c>
      <c r="C21" s="7">
        <v>38.7</v>
      </c>
      <c r="D21" s="7">
        <v>20845.2</v>
      </c>
      <c r="E21" s="7">
        <v>0</v>
      </c>
      <c r="F21" s="7">
        <v>18.3</v>
      </c>
      <c r="G21" s="7">
        <v>25445.2</v>
      </c>
      <c r="H21" s="7">
        <v>66.9</v>
      </c>
      <c r="I21" s="7">
        <v>25378.3</v>
      </c>
      <c r="J21" s="7">
        <v>0</v>
      </c>
      <c r="K21" s="7">
        <v>17.9</v>
      </c>
      <c r="L21" s="7">
        <v>30712.6</v>
      </c>
      <c r="M21" s="7">
        <v>81</v>
      </c>
      <c r="N21" s="7">
        <v>30631.6</v>
      </c>
      <c r="O21" s="7">
        <v>0</v>
      </c>
      <c r="P21" s="7">
        <v>16.3</v>
      </c>
      <c r="Q21" s="7">
        <v>33865.4</v>
      </c>
      <c r="R21" s="7">
        <v>230.1</v>
      </c>
      <c r="S21" s="7">
        <v>33635.3</v>
      </c>
      <c r="T21" s="38">
        <v>0.1</v>
      </c>
      <c r="U21" s="38">
        <v>16.7</v>
      </c>
      <c r="V21" s="7">
        <v>35179.7</v>
      </c>
      <c r="W21" s="7">
        <v>73.3</v>
      </c>
      <c r="X21" s="7">
        <v>35106.4</v>
      </c>
      <c r="Y21" s="38">
        <f t="shared" si="0"/>
        <v>0.03326234643391797</v>
      </c>
      <c r="Z21" s="38">
        <f t="shared" si="0"/>
        <v>15.93071267186491</v>
      </c>
    </row>
    <row r="22" spans="1:26" ht="12.75">
      <c r="A22" s="6" t="s">
        <v>265</v>
      </c>
      <c r="B22" s="7">
        <v>1549</v>
      </c>
      <c r="C22" s="7">
        <v>19.9</v>
      </c>
      <c r="D22" s="7">
        <v>1529.1</v>
      </c>
      <c r="E22" s="7">
        <v>0</v>
      </c>
      <c r="F22" s="7">
        <v>1.3</v>
      </c>
      <c r="G22" s="7">
        <v>1707.9</v>
      </c>
      <c r="H22" s="7">
        <v>19.5</v>
      </c>
      <c r="I22" s="7">
        <v>1688.4</v>
      </c>
      <c r="J22" s="7">
        <v>0</v>
      </c>
      <c r="K22" s="7">
        <v>1.2</v>
      </c>
      <c r="L22" s="7">
        <v>2453.2</v>
      </c>
      <c r="M22" s="7">
        <v>36.5</v>
      </c>
      <c r="N22" s="7">
        <v>2416.7</v>
      </c>
      <c r="O22" s="7">
        <v>0</v>
      </c>
      <c r="P22" s="7">
        <v>1.3</v>
      </c>
      <c r="Q22" s="7">
        <v>2652.2</v>
      </c>
      <c r="R22" s="7">
        <v>24.6</v>
      </c>
      <c r="S22" s="7">
        <v>2627.6</v>
      </c>
      <c r="T22" s="38">
        <v>0</v>
      </c>
      <c r="U22" s="38">
        <v>1.3</v>
      </c>
      <c r="V22" s="7">
        <v>2762</v>
      </c>
      <c r="W22" s="7">
        <v>36.9</v>
      </c>
      <c r="X22" s="7">
        <v>2725.1</v>
      </c>
      <c r="Y22" s="38">
        <f t="shared" si="0"/>
        <v>0.01674461914613333</v>
      </c>
      <c r="Z22" s="38">
        <f t="shared" si="0"/>
        <v>1.2366060063720308</v>
      </c>
    </row>
    <row r="23" spans="1:26" ht="12.75">
      <c r="A23" s="6" t="s">
        <v>266</v>
      </c>
      <c r="B23" s="7">
        <v>6887.2</v>
      </c>
      <c r="C23" s="7">
        <v>851.9</v>
      </c>
      <c r="D23" s="7">
        <v>6035.3</v>
      </c>
      <c r="E23" s="7">
        <v>0.7</v>
      </c>
      <c r="F23" s="7">
        <v>5.3</v>
      </c>
      <c r="G23" s="7">
        <v>10561.1</v>
      </c>
      <c r="H23" s="7">
        <v>1330.2</v>
      </c>
      <c r="I23" s="7">
        <v>9230.9</v>
      </c>
      <c r="J23" s="7">
        <v>0.9</v>
      </c>
      <c r="K23" s="7">
        <v>6.5</v>
      </c>
      <c r="L23" s="7">
        <v>14825.1</v>
      </c>
      <c r="M23" s="7">
        <v>1846.7</v>
      </c>
      <c r="N23" s="7">
        <v>12978.4</v>
      </c>
      <c r="O23" s="7">
        <v>1</v>
      </c>
      <c r="P23" s="7">
        <v>6.9</v>
      </c>
      <c r="Q23" s="7">
        <v>17670.8</v>
      </c>
      <c r="R23" s="7">
        <v>2134.4</v>
      </c>
      <c r="S23" s="7">
        <v>15536.4</v>
      </c>
      <c r="T23" s="38">
        <v>1.1</v>
      </c>
      <c r="U23" s="38">
        <v>7.7</v>
      </c>
      <c r="V23" s="7">
        <v>18894</v>
      </c>
      <c r="W23" s="7">
        <v>2340.1</v>
      </c>
      <c r="X23" s="7">
        <v>16553.9</v>
      </c>
      <c r="Y23" s="38">
        <f t="shared" si="0"/>
        <v>1.0618992754435395</v>
      </c>
      <c r="Z23" s="38">
        <f t="shared" si="0"/>
        <v>7.511890267836763</v>
      </c>
    </row>
    <row r="24" spans="1:26" ht="12.75">
      <c r="A24" s="6" t="s">
        <v>267</v>
      </c>
      <c r="B24" s="7">
        <v>2986.4</v>
      </c>
      <c r="C24" s="7">
        <v>313.1</v>
      </c>
      <c r="D24" s="7">
        <v>2673.3</v>
      </c>
      <c r="E24" s="7">
        <v>0.3</v>
      </c>
      <c r="F24" s="7">
        <v>2.3</v>
      </c>
      <c r="G24" s="7">
        <v>4801</v>
      </c>
      <c r="H24" s="7">
        <v>427.6</v>
      </c>
      <c r="I24" s="7">
        <v>4373.4</v>
      </c>
      <c r="J24" s="7">
        <v>0.3</v>
      </c>
      <c r="K24" s="7">
        <v>3.1</v>
      </c>
      <c r="L24" s="7">
        <v>6939</v>
      </c>
      <c r="M24" s="7">
        <v>507.5</v>
      </c>
      <c r="N24" s="7">
        <v>6431.5</v>
      </c>
      <c r="O24" s="7">
        <v>0.3</v>
      </c>
      <c r="P24" s="7">
        <v>3.4</v>
      </c>
      <c r="Q24" s="7">
        <v>8023.4</v>
      </c>
      <c r="R24" s="7">
        <v>567.8</v>
      </c>
      <c r="S24" s="7">
        <v>7455.6</v>
      </c>
      <c r="T24" s="38">
        <v>0.3</v>
      </c>
      <c r="U24" s="38">
        <v>3.7</v>
      </c>
      <c r="V24" s="7">
        <v>8573.9</v>
      </c>
      <c r="W24" s="7">
        <v>614.2</v>
      </c>
      <c r="X24" s="7">
        <v>7959.7</v>
      </c>
      <c r="Y24" s="38">
        <f t="shared" si="0"/>
        <v>0.27871395879553096</v>
      </c>
      <c r="Z24" s="38">
        <f t="shared" si="0"/>
        <v>3.611982249796138</v>
      </c>
    </row>
    <row r="25" spans="1:26" ht="12.75">
      <c r="A25" s="6" t="s">
        <v>238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8"/>
      <c r="U25" s="38"/>
      <c r="V25" s="7"/>
      <c r="W25" s="7"/>
      <c r="X25" s="7"/>
      <c r="Y25" s="38"/>
      <c r="Z25" s="38"/>
    </row>
    <row r="26" spans="1:26" ht="12.75">
      <c r="A26" s="6" t="s">
        <v>239</v>
      </c>
      <c r="B26" s="7">
        <v>3321.7</v>
      </c>
      <c r="C26" s="7">
        <v>745.3</v>
      </c>
      <c r="D26" s="7">
        <v>2576.4</v>
      </c>
      <c r="E26" s="7">
        <v>0.7</v>
      </c>
      <c r="F26" s="7">
        <v>2.3</v>
      </c>
      <c r="G26" s="7">
        <v>4325.5</v>
      </c>
      <c r="H26" s="7">
        <v>970</v>
      </c>
      <c r="I26" s="7">
        <v>3355.5</v>
      </c>
      <c r="J26" s="7">
        <v>0.7</v>
      </c>
      <c r="K26" s="7">
        <v>2.4</v>
      </c>
      <c r="L26" s="7">
        <v>7549.7</v>
      </c>
      <c r="M26" s="7">
        <v>1499.3</v>
      </c>
      <c r="N26" s="7">
        <v>6050.4</v>
      </c>
      <c r="O26" s="7">
        <v>0.8</v>
      </c>
      <c r="P26" s="7">
        <v>3.2</v>
      </c>
      <c r="Q26" s="7">
        <v>9165.2</v>
      </c>
      <c r="R26" s="7">
        <v>1800.6</v>
      </c>
      <c r="S26" s="7">
        <v>7364.6</v>
      </c>
      <c r="T26" s="38">
        <v>0.9</v>
      </c>
      <c r="U26" s="38">
        <v>3.7</v>
      </c>
      <c r="V26" s="7">
        <v>10671.1</v>
      </c>
      <c r="W26" s="7">
        <v>1950.5</v>
      </c>
      <c r="X26" s="7">
        <v>8720.6</v>
      </c>
      <c r="Y26" s="38">
        <f t="shared" si="0"/>
        <v>0.8851051394182401</v>
      </c>
      <c r="Z26" s="38">
        <f t="shared" si="0"/>
        <v>3.9572662798311744</v>
      </c>
    </row>
    <row r="27" spans="1:26" ht="12.75">
      <c r="A27" s="6" t="s">
        <v>270</v>
      </c>
      <c r="B27" s="7">
        <v>5053.9</v>
      </c>
      <c r="C27" s="7">
        <v>5053.9</v>
      </c>
      <c r="D27" s="7">
        <v>0</v>
      </c>
      <c r="E27" s="7">
        <v>4.4</v>
      </c>
      <c r="F27" s="7">
        <v>0</v>
      </c>
      <c r="G27" s="7">
        <v>6137.6</v>
      </c>
      <c r="H27" s="7">
        <v>6137.6</v>
      </c>
      <c r="I27" s="7">
        <v>0</v>
      </c>
      <c r="J27" s="7">
        <v>4.3</v>
      </c>
      <c r="K27" s="7">
        <v>0</v>
      </c>
      <c r="L27" s="7">
        <v>8660.1</v>
      </c>
      <c r="M27" s="7">
        <v>8660.1</v>
      </c>
      <c r="N27" s="7">
        <v>0</v>
      </c>
      <c r="O27" s="7">
        <v>4.6</v>
      </c>
      <c r="P27" s="7">
        <v>0</v>
      </c>
      <c r="Q27" s="7">
        <v>10757.7</v>
      </c>
      <c r="R27" s="7">
        <v>10757.7</v>
      </c>
      <c r="S27" s="18" t="s">
        <v>83</v>
      </c>
      <c r="T27" s="38">
        <v>5.3</v>
      </c>
      <c r="U27" s="304" t="s">
        <v>83</v>
      </c>
      <c r="V27" s="7">
        <v>12448.2</v>
      </c>
      <c r="W27" s="7">
        <v>12448.2</v>
      </c>
      <c r="X27" s="18" t="s">
        <v>83</v>
      </c>
      <c r="Y27" s="38">
        <f t="shared" si="0"/>
        <v>5.648790462192329</v>
      </c>
      <c r="Z27" s="304" t="s">
        <v>83</v>
      </c>
    </row>
    <row r="28" spans="1:26" ht="12.75">
      <c r="A28" s="6" t="s">
        <v>271</v>
      </c>
      <c r="B28" s="7">
        <v>4561.6</v>
      </c>
      <c r="C28" s="7">
        <v>4222.2</v>
      </c>
      <c r="D28" s="7">
        <v>339.4</v>
      </c>
      <c r="E28" s="7">
        <v>3.7</v>
      </c>
      <c r="F28" s="7">
        <v>0.3</v>
      </c>
      <c r="G28" s="7">
        <v>6336.1</v>
      </c>
      <c r="H28" s="7">
        <v>5864.4</v>
      </c>
      <c r="I28" s="7">
        <v>471.7</v>
      </c>
      <c r="J28" s="7">
        <v>4.1</v>
      </c>
      <c r="K28" s="7">
        <v>0.3</v>
      </c>
      <c r="L28" s="7">
        <v>7889.1</v>
      </c>
      <c r="M28" s="7">
        <v>7204.7</v>
      </c>
      <c r="N28" s="7">
        <v>684.4</v>
      </c>
      <c r="O28" s="7">
        <v>3.8</v>
      </c>
      <c r="P28" s="7">
        <v>0.4</v>
      </c>
      <c r="Q28" s="7">
        <v>8929.3</v>
      </c>
      <c r="R28" s="7">
        <v>8120.2</v>
      </c>
      <c r="S28" s="7">
        <v>809.1</v>
      </c>
      <c r="T28" s="38">
        <v>4</v>
      </c>
      <c r="U28" s="38">
        <v>0.4</v>
      </c>
      <c r="V28" s="7">
        <v>9654.1</v>
      </c>
      <c r="W28" s="7">
        <v>8669.7</v>
      </c>
      <c r="X28" s="7">
        <v>984.4</v>
      </c>
      <c r="Y28" s="38">
        <f t="shared" si="0"/>
        <v>3.9341686886512774</v>
      </c>
      <c r="Z28" s="38">
        <f t="shared" si="0"/>
        <v>0.44670469071690105</v>
      </c>
    </row>
    <row r="29" spans="1:26" ht="12.75">
      <c r="A29" s="6" t="s">
        <v>308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6"/>
      <c r="T29" s="38"/>
      <c r="U29" s="38"/>
      <c r="V29" s="7"/>
      <c r="W29" s="6"/>
      <c r="X29" s="6"/>
      <c r="Y29" s="38"/>
      <c r="Z29" s="38"/>
    </row>
    <row r="30" spans="1:26" ht="12.75">
      <c r="A30" s="6" t="s">
        <v>309</v>
      </c>
      <c r="B30" s="7">
        <v>2588.5</v>
      </c>
      <c r="C30" s="7">
        <v>2301.7</v>
      </c>
      <c r="D30" s="7">
        <v>286.8</v>
      </c>
      <c r="E30" s="7">
        <v>2</v>
      </c>
      <c r="F30" s="7">
        <v>0.3</v>
      </c>
      <c r="G30" s="7">
        <v>2998.3</v>
      </c>
      <c r="H30" s="7">
        <v>2845.9</v>
      </c>
      <c r="I30" s="7">
        <v>152.4</v>
      </c>
      <c r="J30" s="7">
        <v>2</v>
      </c>
      <c r="K30" s="7">
        <v>0.1</v>
      </c>
      <c r="L30" s="7">
        <v>3951.4</v>
      </c>
      <c r="M30" s="7">
        <v>3561.7</v>
      </c>
      <c r="N30" s="7">
        <v>389.7</v>
      </c>
      <c r="O30" s="7">
        <v>1.9</v>
      </c>
      <c r="P30" s="7">
        <v>0.2</v>
      </c>
      <c r="Q30" s="7">
        <v>5186</v>
      </c>
      <c r="R30" s="7">
        <v>4668.4</v>
      </c>
      <c r="S30" s="7">
        <v>517.6</v>
      </c>
      <c r="T30" s="38">
        <v>2.3</v>
      </c>
      <c r="U30" s="38">
        <v>0.3</v>
      </c>
      <c r="V30" s="7">
        <v>5678.3</v>
      </c>
      <c r="W30" s="7">
        <v>5108</v>
      </c>
      <c r="X30" s="7">
        <v>570.3</v>
      </c>
      <c r="Y30" s="38">
        <f t="shared" si="0"/>
        <v>2.317927224890218</v>
      </c>
      <c r="Z30" s="38">
        <f t="shared" si="0"/>
        <v>0.2587928536325159</v>
      </c>
    </row>
    <row r="31" spans="1:26" ht="12.75">
      <c r="A31" s="6" t="s">
        <v>274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8"/>
      <c r="U31" s="38"/>
      <c r="V31" s="7"/>
      <c r="W31" s="7"/>
      <c r="X31" s="7"/>
      <c r="Y31" s="38"/>
      <c r="Z31" s="38"/>
    </row>
    <row r="32" spans="1:26" ht="12.75">
      <c r="A32" s="6" t="s">
        <v>275</v>
      </c>
      <c r="B32" s="7">
        <v>1531.4</v>
      </c>
      <c r="C32" s="7">
        <v>519.5</v>
      </c>
      <c r="D32" s="7">
        <v>1011.9</v>
      </c>
      <c r="E32" s="7">
        <v>0.5</v>
      </c>
      <c r="F32" s="7">
        <v>0.9</v>
      </c>
      <c r="G32" s="7">
        <v>2308.5</v>
      </c>
      <c r="H32" s="7">
        <v>966.9</v>
      </c>
      <c r="I32" s="7">
        <v>1341.6</v>
      </c>
      <c r="J32" s="7">
        <v>0.7</v>
      </c>
      <c r="K32" s="7">
        <v>0.9</v>
      </c>
      <c r="L32" s="7">
        <v>3136.6</v>
      </c>
      <c r="M32" s="7">
        <v>818.7</v>
      </c>
      <c r="N32" s="7">
        <v>2317.9</v>
      </c>
      <c r="O32" s="7">
        <v>0.4</v>
      </c>
      <c r="P32" s="7">
        <v>1.2</v>
      </c>
      <c r="Q32" s="7">
        <v>4155.7</v>
      </c>
      <c r="R32" s="7">
        <v>1245.3</v>
      </c>
      <c r="S32" s="7">
        <v>2910.4</v>
      </c>
      <c r="T32" s="38">
        <v>0.6</v>
      </c>
      <c r="U32" s="38">
        <v>1.4</v>
      </c>
      <c r="V32" s="7">
        <v>4978.6</v>
      </c>
      <c r="W32" s="7">
        <v>1530.4</v>
      </c>
      <c r="X32" s="7">
        <v>3448.2</v>
      </c>
      <c r="Y32" s="38">
        <f t="shared" si="0"/>
        <v>0.6944706000336708</v>
      </c>
      <c r="Z32" s="38">
        <f t="shared" si="0"/>
        <v>1.5647370119159065</v>
      </c>
    </row>
    <row r="33" spans="1:26" ht="12.75">
      <c r="A33" s="41" t="s">
        <v>276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8"/>
      <c r="U33" s="38"/>
      <c r="V33" s="7"/>
      <c r="W33" s="7"/>
      <c r="X33" s="7"/>
      <c r="Y33" s="38"/>
      <c r="Z33" s="38"/>
    </row>
    <row r="34" spans="1:26" ht="12.75">
      <c r="A34" s="41" t="s">
        <v>277</v>
      </c>
      <c r="B34" s="7">
        <v>-2380.7</v>
      </c>
      <c r="C34" s="7">
        <v>-4.2</v>
      </c>
      <c r="D34" s="7">
        <v>-2376.5</v>
      </c>
      <c r="E34" s="7">
        <v>0</v>
      </c>
      <c r="F34" s="7">
        <v>-2.1</v>
      </c>
      <c r="G34" s="7">
        <v>-3695.5</v>
      </c>
      <c r="H34" s="7">
        <v>-3.7</v>
      </c>
      <c r="I34" s="7">
        <v>-3691.8</v>
      </c>
      <c r="J34" s="7">
        <v>0</v>
      </c>
      <c r="K34" s="7">
        <v>-2.6</v>
      </c>
      <c r="L34" s="7">
        <v>-5373.8</v>
      </c>
      <c r="M34" s="7">
        <v>-44.5</v>
      </c>
      <c r="N34" s="7">
        <v>-5329.3</v>
      </c>
      <c r="O34" s="7">
        <v>0</v>
      </c>
      <c r="P34" s="7">
        <v>-2.8</v>
      </c>
      <c r="Q34" s="7">
        <v>-6647</v>
      </c>
      <c r="R34" s="7">
        <v>-18.3</v>
      </c>
      <c r="S34" s="7">
        <v>-6628.7</v>
      </c>
      <c r="T34" s="38">
        <v>0</v>
      </c>
      <c r="U34" s="38">
        <v>-3.3</v>
      </c>
      <c r="V34" s="7">
        <v>-7271.2</v>
      </c>
      <c r="W34" s="7">
        <v>-14.7</v>
      </c>
      <c r="X34" s="7">
        <v>-7256.5</v>
      </c>
      <c r="Y34" s="38">
        <f>W34/$V$11*100</f>
        <v>-0.006670620635451489</v>
      </c>
      <c r="Z34" s="38">
        <f>X34/$V$11*100</f>
        <v>-3.2928815402145393</v>
      </c>
    </row>
    <row r="35" spans="1:26" ht="12.75">
      <c r="A35" s="6" t="s">
        <v>206</v>
      </c>
      <c r="B35" s="7">
        <v>14202</v>
      </c>
      <c r="C35" s="7">
        <v>455.2</v>
      </c>
      <c r="D35" s="7">
        <v>13746.8</v>
      </c>
      <c r="E35" s="7">
        <v>0.4</v>
      </c>
      <c r="F35" s="7">
        <v>12.1</v>
      </c>
      <c r="G35" s="7">
        <v>19157.8</v>
      </c>
      <c r="H35" s="7">
        <v>636.3</v>
      </c>
      <c r="I35" s="7">
        <v>18521.5</v>
      </c>
      <c r="J35" s="7">
        <v>0.4</v>
      </c>
      <c r="K35" s="7">
        <v>13.1</v>
      </c>
      <c r="L35" s="7">
        <v>24693.3</v>
      </c>
      <c r="M35" s="7">
        <v>765.5</v>
      </c>
      <c r="N35" s="7">
        <v>23927.8</v>
      </c>
      <c r="O35" s="7">
        <v>0.4</v>
      </c>
      <c r="P35" s="7">
        <v>12.7</v>
      </c>
      <c r="Q35" s="7">
        <v>22152.8</v>
      </c>
      <c r="R35" s="7">
        <v>1006.1</v>
      </c>
      <c r="S35" s="7">
        <v>21146.7</v>
      </c>
      <c r="T35" s="38">
        <v>0.5</v>
      </c>
      <c r="U35" s="38">
        <v>10.5</v>
      </c>
      <c r="V35" s="7">
        <v>22582.4</v>
      </c>
      <c r="W35" s="7">
        <v>1101.8</v>
      </c>
      <c r="X35" s="7">
        <v>21480.6</v>
      </c>
      <c r="Y35" s="38">
        <f>W35/$V$11*100</f>
        <v>0.49997889905717346</v>
      </c>
      <c r="Z35" s="38">
        <f>X35/$V$11*100</f>
        <v>9.747546504889746</v>
      </c>
    </row>
    <row r="36" spans="1:26" ht="13.5" thickBot="1">
      <c r="A36" s="4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4" ht="12.75">
      <c r="A37" s="224"/>
      <c r="W37" s="44"/>
      <c r="X37" s="163"/>
    </row>
    <row r="38" spans="12:16" ht="15.75">
      <c r="L38" s="89"/>
      <c r="M38" s="89"/>
      <c r="N38" s="89"/>
      <c r="O38" s="89"/>
      <c r="P38" s="89"/>
    </row>
    <row r="39" spans="12:16" ht="15.75">
      <c r="L39" s="89"/>
      <c r="M39" s="89"/>
      <c r="N39" s="89"/>
      <c r="O39" s="89"/>
      <c r="P39" s="89"/>
    </row>
    <row r="40" spans="12:16" ht="15.75">
      <c r="L40" s="89"/>
      <c r="M40" s="89"/>
      <c r="N40" s="89"/>
      <c r="O40" s="89"/>
      <c r="P40" s="89"/>
    </row>
    <row r="41" spans="12:16" ht="15.75">
      <c r="L41" s="89"/>
      <c r="M41" s="89"/>
      <c r="N41" s="89"/>
      <c r="O41" s="89"/>
      <c r="P41" s="89"/>
    </row>
    <row r="42" spans="12:16" ht="15.75">
      <c r="L42" s="89"/>
      <c r="M42" s="89"/>
      <c r="N42" s="89"/>
      <c r="O42" s="89"/>
      <c r="P42" s="89"/>
    </row>
    <row r="43" spans="12:16" ht="15.75">
      <c r="L43" s="89"/>
      <c r="M43" s="89"/>
      <c r="N43" s="89"/>
      <c r="O43" s="89"/>
      <c r="P43" s="89"/>
    </row>
    <row r="44" spans="12:16" ht="15.75">
      <c r="L44" s="89"/>
      <c r="M44" s="89"/>
      <c r="N44" s="89"/>
      <c r="O44" s="89"/>
      <c r="P44" s="89"/>
    </row>
    <row r="45" spans="12:16" ht="15.75">
      <c r="L45" s="89"/>
      <c r="M45" s="89"/>
      <c r="N45" s="89"/>
      <c r="O45" s="89"/>
      <c r="P45" s="89"/>
    </row>
    <row r="46" spans="12:16" ht="15.75">
      <c r="L46" s="89"/>
      <c r="M46" s="89"/>
      <c r="N46" s="89"/>
      <c r="O46" s="89"/>
      <c r="P46" s="89"/>
    </row>
    <row r="47" spans="12:16" ht="15.75">
      <c r="L47" s="89"/>
      <c r="M47" s="89"/>
      <c r="N47" s="89"/>
      <c r="O47" s="89"/>
      <c r="P47" s="89"/>
    </row>
    <row r="48" spans="12:16" ht="15.75">
      <c r="L48" s="89"/>
      <c r="M48" s="89"/>
      <c r="N48" s="89"/>
      <c r="O48" s="89"/>
      <c r="P48" s="89"/>
    </row>
    <row r="49" spans="12:16" ht="15.75">
      <c r="L49" s="89"/>
      <c r="M49" s="89"/>
      <c r="N49" s="89"/>
      <c r="O49" s="89"/>
      <c r="P49" s="89"/>
    </row>
    <row r="50" spans="12:16" ht="15.75">
      <c r="L50" s="89"/>
      <c r="M50" s="89"/>
      <c r="N50" s="89"/>
      <c r="O50" s="89"/>
      <c r="P50" s="89"/>
    </row>
    <row r="51" spans="12:16" ht="15.75">
      <c r="L51" s="89"/>
      <c r="M51" s="89"/>
      <c r="N51" s="89"/>
      <c r="O51" s="89"/>
      <c r="P51" s="89"/>
    </row>
    <row r="52" spans="12:16" ht="15.75">
      <c r="L52" s="89"/>
      <c r="M52" s="89"/>
      <c r="N52" s="89"/>
      <c r="O52" s="89"/>
      <c r="P52" s="89"/>
    </row>
    <row r="53" spans="12:16" ht="15.75">
      <c r="L53" s="89"/>
      <c r="M53" s="89"/>
      <c r="N53" s="89"/>
      <c r="O53" s="89"/>
      <c r="P53" s="89"/>
    </row>
    <row r="54" spans="12:16" ht="15.75">
      <c r="L54" s="89"/>
      <c r="M54" s="89"/>
      <c r="N54" s="89"/>
      <c r="O54" s="89"/>
      <c r="P54" s="89"/>
    </row>
  </sheetData>
  <mergeCells count="16">
    <mergeCell ref="Y5:Z5"/>
    <mergeCell ref="Q5:Q6"/>
    <mergeCell ref="R5:S5"/>
    <mergeCell ref="T5:U5"/>
    <mergeCell ref="V5:V6"/>
    <mergeCell ref="W5:X5"/>
    <mergeCell ref="G5:G6"/>
    <mergeCell ref="O5:P5"/>
    <mergeCell ref="H5:I5"/>
    <mergeCell ref="J5:K5"/>
    <mergeCell ref="L5:L6"/>
    <mergeCell ref="M5:N5"/>
    <mergeCell ref="B5:B6"/>
    <mergeCell ref="A5:A6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175" zoomScaleNormal="175" workbookViewId="0" topLeftCell="A37">
      <selection activeCell="B41" sqref="B4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89" t="s">
        <v>351</v>
      </c>
    </row>
    <row r="2" ht="18.75" customHeight="1">
      <c r="A2" s="89" t="s">
        <v>916</v>
      </c>
    </row>
    <row r="3" spans="1:11" ht="18" customHeight="1" thickBot="1">
      <c r="A3" s="536" t="s">
        <v>592</v>
      </c>
      <c r="B3" s="536"/>
      <c r="C3" s="536"/>
      <c r="D3" s="177"/>
      <c r="E3" s="177"/>
      <c r="F3" s="177"/>
      <c r="G3" s="237"/>
      <c r="H3" s="237"/>
      <c r="I3" s="237"/>
      <c r="J3" s="237"/>
      <c r="K3" s="224"/>
    </row>
    <row r="4" spans="1:6" ht="18" customHeight="1" thickBot="1">
      <c r="A4" s="90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6"/>
    </row>
    <row r="6" spans="1:8" ht="12.75">
      <c r="A6" s="179" t="s">
        <v>901</v>
      </c>
      <c r="B6" s="155">
        <v>100</v>
      </c>
      <c r="C6" s="155">
        <v>100</v>
      </c>
      <c r="D6" s="155">
        <v>100</v>
      </c>
      <c r="E6" s="155">
        <v>100</v>
      </c>
      <c r="F6" s="155">
        <v>100</v>
      </c>
      <c r="G6" s="44"/>
      <c r="H6" s="44"/>
    </row>
    <row r="7" ht="12.75">
      <c r="E7" s="6"/>
    </row>
    <row r="8" spans="1:6" ht="12.75">
      <c r="A8" s="6" t="s">
        <v>255</v>
      </c>
      <c r="B8" s="38">
        <v>28.7</v>
      </c>
      <c r="C8" s="38">
        <v>26.9</v>
      </c>
      <c r="D8" s="38">
        <v>23.5</v>
      </c>
      <c r="E8" s="38">
        <v>18.8</v>
      </c>
      <c r="F8" s="38">
        <v>17.5</v>
      </c>
    </row>
    <row r="9" spans="1:6" ht="12.75">
      <c r="A9" s="6" t="s">
        <v>256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</row>
    <row r="10" spans="1:6" ht="12.75">
      <c r="A10" s="6" t="s">
        <v>257</v>
      </c>
      <c r="B10" s="38">
        <v>0.4</v>
      </c>
      <c r="C10" s="38">
        <v>0.5</v>
      </c>
      <c r="D10" s="6">
        <v>0.5</v>
      </c>
      <c r="E10" s="38">
        <v>0.5</v>
      </c>
      <c r="F10" s="6">
        <v>0.6</v>
      </c>
    </row>
    <row r="11" spans="1:6" ht="12.75">
      <c r="A11" s="6" t="s">
        <v>258</v>
      </c>
      <c r="B11" s="38">
        <v>11</v>
      </c>
      <c r="C11" s="38">
        <v>9.9</v>
      </c>
      <c r="D11" s="6">
        <v>13.2</v>
      </c>
      <c r="E11" s="38">
        <v>14.2</v>
      </c>
      <c r="F11" s="38">
        <v>17</v>
      </c>
    </row>
    <row r="12" spans="1:6" ht="12.75">
      <c r="A12" s="6" t="s">
        <v>353</v>
      </c>
      <c r="B12" s="305"/>
      <c r="D12" s="6"/>
      <c r="E12" s="6"/>
      <c r="F12" s="6"/>
    </row>
    <row r="13" spans="1:6" ht="12.75">
      <c r="A13" s="6" t="s">
        <v>208</v>
      </c>
      <c r="B13" s="38">
        <v>3.4</v>
      </c>
      <c r="C13" s="38">
        <v>2.7</v>
      </c>
      <c r="D13" s="6">
        <v>1.4</v>
      </c>
      <c r="E13" s="6">
        <v>2.2</v>
      </c>
      <c r="F13" s="6">
        <v>3.1</v>
      </c>
    </row>
    <row r="14" spans="1:6" ht="12.75">
      <c r="A14" s="6" t="s">
        <v>262</v>
      </c>
      <c r="B14" s="38">
        <v>2.7</v>
      </c>
      <c r="C14" s="38">
        <v>3.6</v>
      </c>
      <c r="D14" s="6">
        <v>5.3</v>
      </c>
      <c r="E14" s="6">
        <v>6.7</v>
      </c>
      <c r="F14" s="6">
        <v>5.5</v>
      </c>
    </row>
    <row r="15" spans="1:6" ht="12.75">
      <c r="A15" s="6" t="s">
        <v>342</v>
      </c>
      <c r="B15" s="306"/>
      <c r="D15" s="6"/>
      <c r="E15" s="6"/>
      <c r="F15" s="6"/>
    </row>
    <row r="16" spans="1:6" ht="12.75">
      <c r="A16" s="6" t="s">
        <v>343</v>
      </c>
      <c r="B16" s="38">
        <v>18.4</v>
      </c>
      <c r="C16" s="38">
        <v>17.9</v>
      </c>
      <c r="D16" s="6">
        <v>16.3</v>
      </c>
      <c r="E16" s="6">
        <v>16.8</v>
      </c>
      <c r="F16" s="38">
        <v>16</v>
      </c>
    </row>
    <row r="17" spans="1:6" ht="12.75">
      <c r="A17" s="6" t="s">
        <v>265</v>
      </c>
      <c r="B17" s="38">
        <v>1.4</v>
      </c>
      <c r="C17" s="38">
        <v>1.2</v>
      </c>
      <c r="D17" s="6">
        <v>1.3</v>
      </c>
      <c r="E17" s="6">
        <v>1.3</v>
      </c>
      <c r="F17" s="6">
        <v>1.3</v>
      </c>
    </row>
    <row r="18" spans="1:6" ht="12.75">
      <c r="A18" s="6" t="s">
        <v>266</v>
      </c>
      <c r="B18" s="38">
        <v>6.1</v>
      </c>
      <c r="C18" s="38">
        <v>7.4</v>
      </c>
      <c r="D18" s="6">
        <v>7.9</v>
      </c>
      <c r="E18" s="6">
        <v>8.8</v>
      </c>
      <c r="F18" s="6">
        <v>8.6</v>
      </c>
    </row>
    <row r="19" spans="1:6" ht="12.75">
      <c r="A19" s="6" t="s">
        <v>267</v>
      </c>
      <c r="B19" s="38">
        <v>2.6</v>
      </c>
      <c r="C19" s="38">
        <v>3.4</v>
      </c>
      <c r="D19" s="6">
        <v>3.7</v>
      </c>
      <c r="E19" s="38">
        <v>4</v>
      </c>
      <c r="F19" s="6">
        <v>3.9</v>
      </c>
    </row>
    <row r="20" spans="1:6" ht="12.75">
      <c r="A20" s="6" t="s">
        <v>268</v>
      </c>
      <c r="B20" s="305"/>
      <c r="C20" s="6"/>
      <c r="D20" s="6"/>
      <c r="E20" s="6"/>
      <c r="F20" s="6"/>
    </row>
    <row r="21" spans="1:6" ht="12.75">
      <c r="A21" s="6" t="s">
        <v>239</v>
      </c>
      <c r="B21" s="38">
        <v>2.9</v>
      </c>
      <c r="C21" s="38">
        <v>3.1</v>
      </c>
      <c r="D21" s="38">
        <v>4</v>
      </c>
      <c r="E21" s="6">
        <v>4.6</v>
      </c>
      <c r="F21" s="6">
        <v>4.8</v>
      </c>
    </row>
    <row r="22" spans="1:6" ht="12.75">
      <c r="A22" s="6" t="s">
        <v>270</v>
      </c>
      <c r="B22" s="38">
        <v>4.4</v>
      </c>
      <c r="C22" s="38">
        <v>4.3</v>
      </c>
      <c r="D22" s="6">
        <v>4.6</v>
      </c>
      <c r="E22" s="6">
        <v>5.3</v>
      </c>
      <c r="F22" s="164">
        <v>5.6</v>
      </c>
    </row>
    <row r="23" spans="1:6" ht="12.75">
      <c r="A23" s="6" t="s">
        <v>271</v>
      </c>
      <c r="B23" s="38">
        <v>4</v>
      </c>
      <c r="C23" s="38">
        <v>4.5</v>
      </c>
      <c r="D23" s="6">
        <v>4.2</v>
      </c>
      <c r="E23" s="6">
        <v>4.4</v>
      </c>
      <c r="F23" s="6">
        <v>4.4</v>
      </c>
    </row>
    <row r="24" spans="1:6" ht="12.75">
      <c r="A24" s="6" t="s">
        <v>308</v>
      </c>
      <c r="B24" s="307"/>
      <c r="C24" s="38"/>
      <c r="D24" s="6"/>
      <c r="E24" s="6"/>
      <c r="F24" s="6"/>
    </row>
    <row r="25" spans="1:6" ht="12.75">
      <c r="A25" s="6" t="s">
        <v>273</v>
      </c>
      <c r="B25" s="38">
        <v>2.3</v>
      </c>
      <c r="C25" s="38">
        <v>2.1</v>
      </c>
      <c r="D25" s="6">
        <v>2.1</v>
      </c>
      <c r="E25" s="6">
        <v>2.6</v>
      </c>
      <c r="F25" s="6">
        <v>2.6</v>
      </c>
    </row>
    <row r="26" spans="1:6" ht="12.75">
      <c r="A26" s="6" t="s">
        <v>274</v>
      </c>
      <c r="B26" s="48"/>
      <c r="C26" s="6"/>
      <c r="D26" s="6"/>
      <c r="E26" s="6"/>
      <c r="F26" s="6"/>
    </row>
    <row r="27" spans="1:6" ht="12.75">
      <c r="A27" s="6" t="s">
        <v>275</v>
      </c>
      <c r="B27" s="38">
        <v>1.3</v>
      </c>
      <c r="C27" s="6">
        <v>1.6</v>
      </c>
      <c r="D27" s="6">
        <v>1.7</v>
      </c>
      <c r="E27" s="6">
        <v>2.1</v>
      </c>
      <c r="F27" s="6">
        <v>2.2</v>
      </c>
    </row>
    <row r="28" spans="1:6" ht="12.75">
      <c r="A28" s="41" t="s">
        <v>276</v>
      </c>
      <c r="B28" s="48"/>
      <c r="C28" s="6"/>
      <c r="D28" s="6"/>
      <c r="E28" s="6"/>
      <c r="F28" s="6"/>
    </row>
    <row r="29" spans="1:6" ht="12.75">
      <c r="A29" s="41" t="s">
        <v>277</v>
      </c>
      <c r="B29" s="38">
        <v>-2.1</v>
      </c>
      <c r="C29" s="38">
        <v>-2.6</v>
      </c>
      <c r="D29" s="6">
        <v>-2.8</v>
      </c>
      <c r="E29" s="6">
        <v>-3.3</v>
      </c>
      <c r="F29" s="6">
        <v>-3.3</v>
      </c>
    </row>
    <row r="30" spans="1:6" ht="12.75">
      <c r="A30" s="41" t="s">
        <v>303</v>
      </c>
      <c r="B30" s="38">
        <v>12.5</v>
      </c>
      <c r="C30" s="6">
        <v>13.5</v>
      </c>
      <c r="D30" s="6">
        <v>13.1</v>
      </c>
      <c r="E30" s="38">
        <v>11</v>
      </c>
      <c r="F30" s="6">
        <v>10.2</v>
      </c>
    </row>
    <row r="31" spans="1:6" ht="13.5" thickBot="1">
      <c r="A31" s="45"/>
      <c r="B31" s="45"/>
      <c r="C31" s="45"/>
      <c r="D31" s="45"/>
      <c r="E31" s="45"/>
      <c r="F31" s="45"/>
    </row>
    <row r="32" ht="12.75">
      <c r="A32" s="224"/>
    </row>
    <row r="33" ht="18.75" customHeight="1">
      <c r="A33" s="89" t="s">
        <v>354</v>
      </c>
    </row>
    <row r="34" ht="18.75" customHeight="1">
      <c r="A34" s="89" t="s">
        <v>355</v>
      </c>
    </row>
    <row r="35" spans="1:11" ht="18" customHeight="1" thickBot="1">
      <c r="A35" s="536" t="s">
        <v>917</v>
      </c>
      <c r="B35" s="536"/>
      <c r="C35" s="536"/>
      <c r="D35" s="536"/>
      <c r="E35" s="177"/>
      <c r="F35" s="177"/>
      <c r="G35" s="237"/>
      <c r="H35" s="237"/>
      <c r="I35" s="237"/>
      <c r="J35" s="237"/>
      <c r="K35" s="237"/>
    </row>
    <row r="36" spans="1:6" ht="18" customHeight="1" thickBot="1">
      <c r="A36" s="90"/>
      <c r="B36" s="12">
        <v>2006</v>
      </c>
      <c r="C36" s="12">
        <v>2007</v>
      </c>
      <c r="D36" s="12">
        <v>2008</v>
      </c>
      <c r="E36" s="12">
        <v>2009</v>
      </c>
      <c r="F36" s="12">
        <v>2010</v>
      </c>
    </row>
    <row r="37" ht="12.75">
      <c r="A37" s="41"/>
    </row>
    <row r="38" spans="1:6" ht="12.75">
      <c r="A38" s="239" t="s">
        <v>356</v>
      </c>
      <c r="B38" s="308">
        <v>56.7</v>
      </c>
      <c r="C38" s="308">
        <v>57.6</v>
      </c>
      <c r="D38" s="308">
        <v>58.5</v>
      </c>
      <c r="E38" s="43">
        <v>58.3</v>
      </c>
      <c r="F38" s="308">
        <v>57.9</v>
      </c>
    </row>
    <row r="39" spans="4:5" ht="12.75">
      <c r="D39" s="6"/>
      <c r="E39" s="6"/>
    </row>
    <row r="40" spans="1:6" ht="12.75">
      <c r="A40" s="6" t="s">
        <v>255</v>
      </c>
      <c r="B40" s="38">
        <v>54.8</v>
      </c>
      <c r="C40" s="38">
        <v>57.6</v>
      </c>
      <c r="D40" s="6">
        <v>60.6</v>
      </c>
      <c r="E40" s="6">
        <v>66.1</v>
      </c>
      <c r="F40" s="6">
        <v>66.6</v>
      </c>
    </row>
    <row r="41" spans="1:6" ht="12.75">
      <c r="A41" s="6" t="s">
        <v>256</v>
      </c>
      <c r="B41" s="38">
        <v>59.5</v>
      </c>
      <c r="C41" s="38">
        <v>65.4</v>
      </c>
      <c r="D41" s="6">
        <v>77.6</v>
      </c>
      <c r="E41" s="6">
        <v>47.4</v>
      </c>
      <c r="F41" s="6">
        <v>65.1</v>
      </c>
    </row>
    <row r="42" spans="1:6" ht="12.75">
      <c r="A42" s="6" t="s">
        <v>257</v>
      </c>
      <c r="B42" s="38">
        <v>57.3</v>
      </c>
      <c r="C42" s="38">
        <v>56.9</v>
      </c>
      <c r="D42" s="38">
        <v>47.7</v>
      </c>
      <c r="E42" s="6">
        <v>44.5</v>
      </c>
      <c r="F42" s="6">
        <v>42.4</v>
      </c>
    </row>
    <row r="43" spans="1:6" ht="12.75">
      <c r="A43" s="6" t="s">
        <v>258</v>
      </c>
      <c r="B43" s="38">
        <v>74</v>
      </c>
      <c r="C43" s="38">
        <v>75.5</v>
      </c>
      <c r="D43" s="38">
        <v>71.9</v>
      </c>
      <c r="E43" s="6">
        <v>68.8</v>
      </c>
      <c r="F43" s="6">
        <v>67.7</v>
      </c>
    </row>
    <row r="44" spans="1:6" ht="12.75">
      <c r="A44" s="6" t="s">
        <v>353</v>
      </c>
      <c r="F44" s="6"/>
    </row>
    <row r="45" spans="1:6" ht="12.75">
      <c r="A45" s="6" t="s">
        <v>208</v>
      </c>
      <c r="B45" s="38">
        <v>54.7</v>
      </c>
      <c r="C45" s="38">
        <v>55</v>
      </c>
      <c r="D45" s="38">
        <v>69.4</v>
      </c>
      <c r="E45" s="6">
        <v>61.7</v>
      </c>
      <c r="F45" s="6">
        <v>52.7</v>
      </c>
    </row>
    <row r="46" spans="1:6" ht="12.75">
      <c r="A46" s="6" t="s">
        <v>262</v>
      </c>
      <c r="B46" s="38">
        <v>77.2</v>
      </c>
      <c r="C46" s="38">
        <v>77</v>
      </c>
      <c r="D46" s="38">
        <v>68</v>
      </c>
      <c r="E46" s="38">
        <v>66.7</v>
      </c>
      <c r="F46" s="6">
        <v>68.1</v>
      </c>
    </row>
    <row r="47" spans="1:6" ht="12.75">
      <c r="A47" s="6" t="s">
        <v>342</v>
      </c>
      <c r="F47" s="6"/>
    </row>
    <row r="48" spans="1:6" ht="12.75">
      <c r="A48" s="6" t="s">
        <v>343</v>
      </c>
      <c r="B48" s="38">
        <v>39.3</v>
      </c>
      <c r="C48" s="38">
        <v>37</v>
      </c>
      <c r="D48" s="38">
        <v>41</v>
      </c>
      <c r="E48" s="38">
        <v>40.1</v>
      </c>
      <c r="F48" s="38">
        <v>39</v>
      </c>
    </row>
    <row r="49" spans="1:6" ht="12.75">
      <c r="A49" s="6" t="s">
        <v>265</v>
      </c>
      <c r="B49" s="38">
        <v>58.8</v>
      </c>
      <c r="C49" s="38">
        <v>64.8</v>
      </c>
      <c r="D49" s="38">
        <v>64.6</v>
      </c>
      <c r="E49" s="6">
        <v>65.1</v>
      </c>
      <c r="F49" s="6">
        <v>64.6</v>
      </c>
    </row>
    <row r="50" spans="1:6" ht="12.75">
      <c r="A50" s="6" t="s">
        <v>266</v>
      </c>
      <c r="B50" s="38">
        <v>53.5</v>
      </c>
      <c r="C50" s="38">
        <v>50.2</v>
      </c>
      <c r="D50" s="38">
        <v>53.1</v>
      </c>
      <c r="E50" s="38">
        <v>51</v>
      </c>
      <c r="F50" s="6">
        <v>52.8</v>
      </c>
    </row>
    <row r="51" spans="1:6" ht="12.75">
      <c r="A51" s="6" t="s">
        <v>267</v>
      </c>
      <c r="B51" s="38">
        <v>34.9</v>
      </c>
      <c r="C51" s="38">
        <v>28</v>
      </c>
      <c r="D51" s="38">
        <v>26.4</v>
      </c>
      <c r="E51" s="38">
        <v>28</v>
      </c>
      <c r="F51" s="6">
        <v>25.6</v>
      </c>
    </row>
    <row r="52" spans="1:6" ht="12.75">
      <c r="A52" s="6" t="s">
        <v>268</v>
      </c>
      <c r="F52" s="6"/>
    </row>
    <row r="53" spans="1:6" ht="12.75">
      <c r="A53" s="6" t="s">
        <v>239</v>
      </c>
      <c r="B53" s="38">
        <v>39.1</v>
      </c>
      <c r="C53" s="38">
        <v>40.7</v>
      </c>
      <c r="D53" s="38">
        <v>42.9</v>
      </c>
      <c r="E53" s="6">
        <v>42.1</v>
      </c>
      <c r="F53" s="6">
        <v>37.4</v>
      </c>
    </row>
    <row r="54" spans="1:6" ht="12.75">
      <c r="A54" s="6" t="s">
        <v>270</v>
      </c>
      <c r="B54" s="38">
        <v>46.1</v>
      </c>
      <c r="C54" s="38">
        <v>43</v>
      </c>
      <c r="D54" s="38">
        <v>42.6</v>
      </c>
      <c r="E54" s="6">
        <v>40.1</v>
      </c>
      <c r="F54" s="6">
        <v>40.8</v>
      </c>
    </row>
    <row r="55" spans="1:6" ht="12.75">
      <c r="A55" s="6" t="s">
        <v>271</v>
      </c>
      <c r="B55" s="38">
        <v>30.8</v>
      </c>
      <c r="C55" s="38">
        <v>30.7</v>
      </c>
      <c r="D55" s="38">
        <v>28</v>
      </c>
      <c r="E55" s="38">
        <v>27.5</v>
      </c>
      <c r="F55" s="6">
        <v>29.2</v>
      </c>
    </row>
    <row r="56" spans="1:6" ht="12.75">
      <c r="A56" s="6" t="s">
        <v>308</v>
      </c>
      <c r="F56" s="6"/>
    </row>
    <row r="57" spans="1:6" ht="12.75">
      <c r="A57" s="6" t="s">
        <v>357</v>
      </c>
      <c r="B57" s="38">
        <v>39.9</v>
      </c>
      <c r="C57" s="38">
        <v>36.7</v>
      </c>
      <c r="D57" s="6">
        <v>31.8</v>
      </c>
      <c r="E57" s="6">
        <v>29.3</v>
      </c>
      <c r="F57" s="6">
        <v>32.3</v>
      </c>
    </row>
    <row r="58" spans="1:6" ht="12.75">
      <c r="A58" s="6" t="s">
        <v>274</v>
      </c>
      <c r="F58" s="6"/>
    </row>
    <row r="59" spans="1:6" ht="12.75">
      <c r="A59" s="6" t="s">
        <v>275</v>
      </c>
      <c r="B59" s="38">
        <v>53.9</v>
      </c>
      <c r="C59" s="38">
        <v>50.1</v>
      </c>
      <c r="D59" s="38">
        <v>46.8</v>
      </c>
      <c r="E59" s="6">
        <v>44.2</v>
      </c>
      <c r="F59" s="38">
        <v>47</v>
      </c>
    </row>
    <row r="60" spans="1:6" ht="13.5" thickBot="1">
      <c r="A60" s="45"/>
      <c r="B60" s="45"/>
      <c r="C60" s="45"/>
      <c r="D60" s="45"/>
      <c r="E60" s="45"/>
      <c r="F60" s="45"/>
    </row>
  </sheetData>
  <mergeCells count="2">
    <mergeCell ref="A3:C3"/>
    <mergeCell ref="A35:D35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Footer>&amp;C75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160" zoomScaleNormal="160" workbookViewId="0" topLeftCell="A29">
      <selection activeCell="G29" sqref="G29"/>
    </sheetView>
  </sheetViews>
  <sheetFormatPr defaultColWidth="9.00390625" defaultRowHeight="12.75"/>
  <cols>
    <col min="1" max="1" width="37.00390625" style="186" customWidth="1"/>
    <col min="2" max="6" width="9.125" style="186" customWidth="1"/>
    <col min="7" max="7" width="9.375" style="186" bestFit="1" customWidth="1"/>
    <col min="8" max="16384" width="9.125" style="186" customWidth="1"/>
  </cols>
  <sheetData>
    <row r="1" spans="1:4" ht="18.75" customHeight="1">
      <c r="A1" s="185" t="s">
        <v>892</v>
      </c>
      <c r="B1" s="159"/>
      <c r="C1" s="159"/>
      <c r="D1" s="159"/>
    </row>
    <row r="2" spans="1:4" ht="18.75" customHeight="1">
      <c r="A2" s="187" t="s">
        <v>893</v>
      </c>
      <c r="B2" s="159"/>
      <c r="C2" s="159"/>
      <c r="D2" s="159"/>
    </row>
    <row r="3" spans="1:6" ht="18" customHeight="1" thickBot="1">
      <c r="A3" s="188" t="s">
        <v>872</v>
      </c>
      <c r="B3" s="160"/>
      <c r="C3" s="160"/>
      <c r="D3" s="160"/>
      <c r="E3" s="189"/>
      <c r="F3" s="189"/>
    </row>
    <row r="4" spans="1:6" ht="18" customHeight="1" thickBot="1">
      <c r="A4" s="190"/>
      <c r="B4" s="191">
        <v>2006</v>
      </c>
      <c r="C4" s="191">
        <v>2007</v>
      </c>
      <c r="D4" s="191">
        <v>2008</v>
      </c>
      <c r="E4" s="191">
        <v>2009</v>
      </c>
      <c r="F4" s="191">
        <v>2010</v>
      </c>
    </row>
    <row r="6" ht="12.75">
      <c r="A6" s="192" t="s">
        <v>873</v>
      </c>
    </row>
    <row r="7" ht="12.75">
      <c r="A7" s="192"/>
    </row>
    <row r="8" spans="1:6" ht="12.75">
      <c r="A8" s="193" t="s">
        <v>874</v>
      </c>
      <c r="B8" s="157">
        <v>207825.7</v>
      </c>
      <c r="C8" s="157">
        <v>249771.7</v>
      </c>
      <c r="D8" s="157">
        <v>315580.7</v>
      </c>
      <c r="E8" s="157">
        <v>406156.9</v>
      </c>
      <c r="F8" s="157">
        <v>426109.5</v>
      </c>
    </row>
    <row r="9" spans="1:7" ht="12.75">
      <c r="A9" s="193" t="s">
        <v>875</v>
      </c>
      <c r="B9" s="157">
        <v>83064.8</v>
      </c>
      <c r="C9" s="157">
        <v>99829</v>
      </c>
      <c r="D9" s="157">
        <v>135613.2</v>
      </c>
      <c r="E9" s="157">
        <v>140303.1</v>
      </c>
      <c r="F9" s="157">
        <v>147460.2</v>
      </c>
      <c r="G9" s="161"/>
    </row>
    <row r="10" spans="1:7" ht="12.75">
      <c r="A10" s="193" t="s">
        <v>876</v>
      </c>
      <c r="B10" s="157">
        <v>11877.9</v>
      </c>
      <c r="C10" s="157">
        <v>16144.7</v>
      </c>
      <c r="D10" s="157">
        <v>21882.3</v>
      </c>
      <c r="E10" s="157">
        <v>26929.3</v>
      </c>
      <c r="F10" s="157">
        <v>23720.2</v>
      </c>
      <c r="G10" s="159"/>
    </row>
    <row r="11" spans="1:7" ht="12.75">
      <c r="A11" s="193" t="s">
        <v>894</v>
      </c>
      <c r="B11" s="157">
        <v>602.7</v>
      </c>
      <c r="C11" s="157">
        <v>735.5</v>
      </c>
      <c r="D11" s="157">
        <v>1115.2</v>
      </c>
      <c r="E11" s="157">
        <v>1519.9</v>
      </c>
      <c r="F11" s="157">
        <v>1678.2</v>
      </c>
      <c r="G11" s="159"/>
    </row>
    <row r="12" spans="1:7" ht="12.75">
      <c r="A12" s="192" t="s">
        <v>878</v>
      </c>
      <c r="B12" s="158">
        <v>302165.7</v>
      </c>
      <c r="C12" s="158">
        <v>365009.9</v>
      </c>
      <c r="D12" s="158">
        <v>471961</v>
      </c>
      <c r="E12" s="158">
        <v>571869.4</v>
      </c>
      <c r="F12" s="158">
        <v>505611.7</v>
      </c>
      <c r="G12" s="157"/>
    </row>
    <row r="13" spans="1:7" ht="12.75">
      <c r="A13" s="192"/>
      <c r="C13" s="159"/>
      <c r="E13" s="157"/>
      <c r="F13" s="157"/>
      <c r="G13" s="159"/>
    </row>
    <row r="14" spans="1:7" ht="12.75">
      <c r="A14" s="192" t="s">
        <v>879</v>
      </c>
      <c r="C14" s="159"/>
      <c r="E14" s="157"/>
      <c r="F14" s="157"/>
      <c r="G14" s="159"/>
    </row>
    <row r="15" spans="1:7" ht="12.75">
      <c r="A15" s="193"/>
      <c r="C15" s="159"/>
      <c r="E15" s="157"/>
      <c r="F15" s="157"/>
      <c r="G15" s="159"/>
    </row>
    <row r="16" spans="1:7" ht="14.25">
      <c r="A16" s="193" t="s">
        <v>105</v>
      </c>
      <c r="B16" s="157">
        <v>115070.9</v>
      </c>
      <c r="C16" s="157">
        <v>141659</v>
      </c>
      <c r="D16" s="157">
        <v>182528.4</v>
      </c>
      <c r="E16" s="157">
        <v>238148.4</v>
      </c>
      <c r="F16" s="157">
        <v>247877.5</v>
      </c>
      <c r="G16" s="159"/>
    </row>
    <row r="17" spans="1:7" ht="12.75">
      <c r="A17" s="193" t="s">
        <v>880</v>
      </c>
      <c r="B17" s="157">
        <v>119615.4</v>
      </c>
      <c r="C17" s="157">
        <v>132040.1</v>
      </c>
      <c r="D17" s="157">
        <v>164452.9</v>
      </c>
      <c r="E17" s="157">
        <v>182383.2</v>
      </c>
      <c r="F17" s="157">
        <v>198504.4</v>
      </c>
      <c r="G17" s="162"/>
    </row>
    <row r="18" spans="1:7" ht="12.75">
      <c r="A18" s="193" t="s">
        <v>881</v>
      </c>
      <c r="B18" s="157">
        <v>9178.9</v>
      </c>
      <c r="C18" s="157">
        <v>10585.6</v>
      </c>
      <c r="D18" s="157">
        <v>11443.5</v>
      </c>
      <c r="E18" s="157">
        <v>16505.1</v>
      </c>
      <c r="F18" s="157">
        <v>19210.1</v>
      </c>
      <c r="G18" s="159"/>
    </row>
    <row r="19" spans="1:7" ht="12.75">
      <c r="A19" s="193" t="s">
        <v>882</v>
      </c>
      <c r="B19" s="157">
        <v>110436.5</v>
      </c>
      <c r="C19" s="157">
        <v>121454.5</v>
      </c>
      <c r="D19" s="157">
        <v>153009.4</v>
      </c>
      <c r="E19" s="157">
        <v>165878.1</v>
      </c>
      <c r="F19" s="157">
        <v>179294.3</v>
      </c>
      <c r="G19" s="157"/>
    </row>
    <row r="20" spans="1:7" ht="12.75">
      <c r="A20" s="193" t="s">
        <v>895</v>
      </c>
      <c r="B20" s="157">
        <v>99871.4</v>
      </c>
      <c r="C20" s="157">
        <v>108448.3</v>
      </c>
      <c r="D20" s="157">
        <v>136868.7</v>
      </c>
      <c r="E20" s="157">
        <v>146272.8</v>
      </c>
      <c r="F20" s="157">
        <v>159362.6</v>
      </c>
      <c r="G20" s="159"/>
    </row>
    <row r="21" spans="1:7" ht="12.75">
      <c r="A21" s="193" t="s">
        <v>896</v>
      </c>
      <c r="B21" s="157">
        <v>1819.1</v>
      </c>
      <c r="C21" s="157">
        <v>2759.8</v>
      </c>
      <c r="D21" s="157">
        <v>2964.6</v>
      </c>
      <c r="E21" s="157">
        <v>2681.9</v>
      </c>
      <c r="F21" s="157">
        <v>2454.3</v>
      </c>
      <c r="G21" s="159"/>
    </row>
    <row r="22" spans="1:7" ht="12.75">
      <c r="A22" s="193" t="s">
        <v>897</v>
      </c>
      <c r="B22" s="157">
        <v>8746</v>
      </c>
      <c r="C22" s="157">
        <v>10246.4</v>
      </c>
      <c r="D22" s="157">
        <v>13176.1</v>
      </c>
      <c r="E22" s="157">
        <v>16923.4</v>
      </c>
      <c r="F22" s="157">
        <v>17477.4</v>
      </c>
      <c r="G22" s="159"/>
    </row>
    <row r="23" spans="1:7" ht="12.75">
      <c r="A23" s="193" t="s">
        <v>886</v>
      </c>
      <c r="B23" s="157">
        <v>24125.2</v>
      </c>
      <c r="C23" s="157">
        <v>29035.7</v>
      </c>
      <c r="D23" s="157">
        <v>39554.4</v>
      </c>
      <c r="E23" s="157">
        <v>54643.7</v>
      </c>
      <c r="F23" s="157">
        <v>52745.8</v>
      </c>
      <c r="G23" s="162"/>
    </row>
    <row r="24" spans="1:7" ht="12.75">
      <c r="A24" s="193" t="s">
        <v>898</v>
      </c>
      <c r="C24" s="157"/>
      <c r="E24" s="157"/>
      <c r="F24" s="157"/>
      <c r="G24" s="159"/>
    </row>
    <row r="25" spans="1:7" ht="12.75">
      <c r="A25" s="193" t="s">
        <v>899</v>
      </c>
      <c r="B25" s="157">
        <v>892.5</v>
      </c>
      <c r="C25" s="157">
        <v>2079.7</v>
      </c>
      <c r="D25" s="157">
        <v>2797.5</v>
      </c>
      <c r="E25" s="157">
        <v>-3519.9</v>
      </c>
      <c r="F25" s="157">
        <v>-1356.7</v>
      </c>
      <c r="G25" s="161"/>
    </row>
    <row r="26" spans="1:7" ht="12.75">
      <c r="A26" s="193" t="s">
        <v>889</v>
      </c>
      <c r="B26" s="157">
        <v>373.5</v>
      </c>
      <c r="C26" s="157">
        <v>445.5</v>
      </c>
      <c r="D26" s="157">
        <v>708.9</v>
      </c>
      <c r="E26" s="157">
        <v>635.1</v>
      </c>
      <c r="F26" s="157">
        <v>653.4</v>
      </c>
      <c r="G26" s="161"/>
    </row>
    <row r="27" spans="1:7" ht="12.75">
      <c r="A27" s="193" t="s">
        <v>890</v>
      </c>
      <c r="B27" s="157">
        <v>42088.2</v>
      </c>
      <c r="C27" s="157">
        <v>59749.9</v>
      </c>
      <c r="D27" s="157">
        <v>81918.9</v>
      </c>
      <c r="E27" s="157">
        <v>99578.9</v>
      </c>
      <c r="F27" s="157">
        <v>97187.3</v>
      </c>
      <c r="G27" s="162"/>
    </row>
    <row r="28" spans="1:7" ht="12.75" hidden="1">
      <c r="A28" s="193" t="s">
        <v>891</v>
      </c>
      <c r="B28" s="194"/>
      <c r="C28" s="159"/>
      <c r="E28" s="157"/>
      <c r="F28" s="157"/>
      <c r="G28" s="159"/>
    </row>
    <row r="29" spans="1:7" ht="12.75">
      <c r="A29" s="192" t="s">
        <v>878</v>
      </c>
      <c r="B29" s="158">
        <v>302165.7</v>
      </c>
      <c r="C29" s="158">
        <v>365009.9</v>
      </c>
      <c r="D29" s="158">
        <v>471961</v>
      </c>
      <c r="E29" s="158">
        <v>571869.4</v>
      </c>
      <c r="F29" s="158">
        <v>505611.7</v>
      </c>
      <c r="G29" s="157"/>
    </row>
    <row r="30" spans="1:7" ht="13.5" thickBot="1">
      <c r="A30" s="195"/>
      <c r="B30" s="196"/>
      <c r="C30" s="189"/>
      <c r="D30" s="189"/>
      <c r="E30" s="160"/>
      <c r="F30" s="189"/>
      <c r="G30" s="157"/>
    </row>
    <row r="31" spans="1:5" ht="12.75">
      <c r="A31" s="197"/>
      <c r="B31" s="157"/>
      <c r="C31" s="157"/>
      <c r="D31" s="157"/>
      <c r="E31" s="157"/>
    </row>
    <row r="32" ht="13.5">
      <c r="A32" s="198" t="s">
        <v>104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28">
      <selection activeCell="F38" sqref="F38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309" t="s">
        <v>358</v>
      </c>
    </row>
    <row r="2" ht="18.75" customHeight="1">
      <c r="A2" s="309" t="s">
        <v>359</v>
      </c>
    </row>
    <row r="3" ht="18.75" customHeight="1" thickBot="1">
      <c r="A3" s="310" t="s">
        <v>168</v>
      </c>
    </row>
    <row r="4" spans="1:6" ht="18" customHeight="1" thickBot="1">
      <c r="A4" s="311"/>
      <c r="B4" s="67">
        <v>2006</v>
      </c>
      <c r="C4" s="67">
        <v>2007</v>
      </c>
      <c r="D4" s="67">
        <v>2008</v>
      </c>
      <c r="E4" s="67">
        <v>2009</v>
      </c>
      <c r="F4" s="67">
        <v>2010</v>
      </c>
    </row>
    <row r="5" ht="12.75">
      <c r="A5" s="312"/>
    </row>
    <row r="6" spans="1:7" ht="12.75">
      <c r="A6" s="313" t="s">
        <v>360</v>
      </c>
      <c r="B6" s="314">
        <v>30960.7</v>
      </c>
      <c r="C6" s="314">
        <v>37915</v>
      </c>
      <c r="D6" s="314">
        <v>49448.5</v>
      </c>
      <c r="E6" s="314">
        <v>57330.5</v>
      </c>
      <c r="F6" s="314">
        <v>65167.3</v>
      </c>
      <c r="G6" s="163"/>
    </row>
    <row r="7" ht="12.75">
      <c r="E7" s="48"/>
    </row>
    <row r="8" spans="1:6" ht="12.75">
      <c r="A8" s="6" t="s">
        <v>255</v>
      </c>
      <c r="B8" s="38">
        <v>388</v>
      </c>
      <c r="C8" s="7">
        <v>540.2</v>
      </c>
      <c r="D8" s="49">
        <v>680.5</v>
      </c>
      <c r="E8" s="50">
        <v>858.2</v>
      </c>
      <c r="F8" s="7">
        <v>941.3</v>
      </c>
    </row>
    <row r="9" spans="1:6" ht="12.75">
      <c r="A9" s="6" t="s">
        <v>256</v>
      </c>
      <c r="B9" s="38">
        <v>3.8</v>
      </c>
      <c r="C9" s="7">
        <v>2.4</v>
      </c>
      <c r="D9" s="49">
        <v>4.5</v>
      </c>
      <c r="E9" s="50">
        <v>5.1</v>
      </c>
      <c r="F9" s="7">
        <v>6.3</v>
      </c>
    </row>
    <row r="10" spans="1:6" ht="12.75">
      <c r="A10" s="6" t="s">
        <v>257</v>
      </c>
      <c r="B10" s="38">
        <v>349.1</v>
      </c>
      <c r="C10" s="7">
        <v>442.9</v>
      </c>
      <c r="D10" s="49">
        <v>565.4</v>
      </c>
      <c r="E10" s="50">
        <v>632</v>
      </c>
      <c r="F10" s="7">
        <v>764.7</v>
      </c>
    </row>
    <row r="11" spans="1:6" ht="12.75">
      <c r="A11" s="6" t="s">
        <v>258</v>
      </c>
      <c r="B11" s="7">
        <v>7729.5</v>
      </c>
      <c r="C11" s="7">
        <v>8160</v>
      </c>
      <c r="D11" s="50">
        <v>7457.3</v>
      </c>
      <c r="E11" s="50">
        <v>9005.3</v>
      </c>
      <c r="F11" s="7">
        <v>9701.1</v>
      </c>
    </row>
    <row r="12" spans="1:6" ht="12.75">
      <c r="A12" s="6" t="s">
        <v>341</v>
      </c>
      <c r="E12" s="163"/>
      <c r="F12" s="7"/>
    </row>
    <row r="13" spans="1:6" ht="12.75">
      <c r="A13" s="6" t="s">
        <v>179</v>
      </c>
      <c r="B13" s="7">
        <v>2368.4</v>
      </c>
      <c r="C13" s="7">
        <v>2610.8</v>
      </c>
      <c r="D13" s="50">
        <v>3197.3</v>
      </c>
      <c r="E13" s="50">
        <v>3555</v>
      </c>
      <c r="F13" s="7">
        <v>4322.9</v>
      </c>
    </row>
    <row r="14" spans="1:6" ht="12.75">
      <c r="A14" s="6" t="s">
        <v>262</v>
      </c>
      <c r="B14" s="7">
        <v>855.5</v>
      </c>
      <c r="C14" s="7">
        <v>1437</v>
      </c>
      <c r="D14" s="50">
        <v>2323.1</v>
      </c>
      <c r="E14" s="50">
        <v>2497.3</v>
      </c>
      <c r="F14" s="7">
        <v>3002.9</v>
      </c>
    </row>
    <row r="15" spans="1:6" ht="12.75">
      <c r="A15" s="6" t="s">
        <v>342</v>
      </c>
      <c r="B15" s="7"/>
      <c r="C15" s="181"/>
      <c r="D15" s="7"/>
      <c r="E15" s="7"/>
      <c r="F15" s="7"/>
    </row>
    <row r="16" spans="1:6" ht="12.75">
      <c r="A16" s="6" t="s">
        <v>343</v>
      </c>
      <c r="B16" s="7">
        <v>768</v>
      </c>
      <c r="C16" s="7">
        <v>1330.3</v>
      </c>
      <c r="D16" s="50">
        <v>1990</v>
      </c>
      <c r="E16" s="50">
        <v>2732.1</v>
      </c>
      <c r="F16" s="7">
        <v>2601.1</v>
      </c>
    </row>
    <row r="17" spans="1:6" ht="12.75">
      <c r="A17" s="6" t="s">
        <v>265</v>
      </c>
      <c r="B17" s="7">
        <v>210.6</v>
      </c>
      <c r="C17" s="7">
        <v>306.5</v>
      </c>
      <c r="D17" s="50">
        <v>329.2</v>
      </c>
      <c r="E17" s="50">
        <v>430.3</v>
      </c>
      <c r="F17" s="7">
        <v>508.9</v>
      </c>
    </row>
    <row r="18" spans="1:6" ht="12.75">
      <c r="A18" s="6" t="s">
        <v>266</v>
      </c>
      <c r="B18" s="7">
        <v>3089.1</v>
      </c>
      <c r="C18" s="7">
        <v>3780.4</v>
      </c>
      <c r="D18" s="50">
        <v>4716.2</v>
      </c>
      <c r="E18" s="50">
        <v>5408.1</v>
      </c>
      <c r="F18" s="7">
        <v>5553.3</v>
      </c>
    </row>
    <row r="19" spans="1:6" ht="12.75">
      <c r="A19" s="6" t="s">
        <v>267</v>
      </c>
      <c r="B19" s="7">
        <v>1980.4</v>
      </c>
      <c r="C19" s="7">
        <v>2274.5</v>
      </c>
      <c r="D19" s="50">
        <v>3427.1</v>
      </c>
      <c r="E19" s="50">
        <v>4010.8</v>
      </c>
      <c r="F19" s="7">
        <v>4554.7</v>
      </c>
    </row>
    <row r="20" spans="1:6" ht="12.75">
      <c r="A20" s="6" t="s">
        <v>238</v>
      </c>
      <c r="B20" s="7"/>
      <c r="C20" s="181"/>
      <c r="D20" s="7"/>
      <c r="E20" s="7"/>
      <c r="F20" s="7"/>
    </row>
    <row r="21" spans="1:6" ht="12.75">
      <c r="A21" s="6" t="s">
        <v>239</v>
      </c>
      <c r="B21" s="7">
        <v>1533.9</v>
      </c>
      <c r="C21" s="7">
        <v>2775.3</v>
      </c>
      <c r="D21" s="50">
        <v>4599.4</v>
      </c>
      <c r="E21" s="50">
        <v>5039.4</v>
      </c>
      <c r="F21" s="7">
        <v>5189.8</v>
      </c>
    </row>
    <row r="22" spans="1:6" ht="12.75">
      <c r="A22" s="6" t="s">
        <v>270</v>
      </c>
      <c r="B22" s="7">
        <v>4054.9</v>
      </c>
      <c r="C22" s="7">
        <v>4315.9</v>
      </c>
      <c r="D22" s="50">
        <v>6559.1</v>
      </c>
      <c r="E22" s="50">
        <v>8029.2</v>
      </c>
      <c r="F22" s="7">
        <v>9967</v>
      </c>
    </row>
    <row r="23" spans="1:6" ht="12.75">
      <c r="A23" s="6" t="s">
        <v>271</v>
      </c>
      <c r="B23" s="7">
        <v>4222.6</v>
      </c>
      <c r="C23" s="7">
        <v>6047</v>
      </c>
      <c r="D23" s="50">
        <v>7932.6</v>
      </c>
      <c r="E23" s="50">
        <v>8428.6</v>
      </c>
      <c r="F23" s="7">
        <v>9943.4</v>
      </c>
    </row>
    <row r="24" spans="1:6" ht="12.75">
      <c r="A24" s="6" t="s">
        <v>272</v>
      </c>
      <c r="B24" s="7"/>
      <c r="C24" s="181"/>
      <c r="D24" s="7"/>
      <c r="E24" s="7"/>
      <c r="F24" s="7"/>
    </row>
    <row r="25" spans="1:6" ht="12.75">
      <c r="A25" s="6" t="s">
        <v>309</v>
      </c>
      <c r="B25" s="7">
        <v>1899.1</v>
      </c>
      <c r="C25" s="7">
        <v>2273.2</v>
      </c>
      <c r="D25" s="50">
        <v>3279.4</v>
      </c>
      <c r="E25" s="50">
        <v>4325</v>
      </c>
      <c r="F25" s="7">
        <v>4592.5</v>
      </c>
    </row>
    <row r="26" spans="1:6" ht="12.75">
      <c r="A26" s="6" t="s">
        <v>274</v>
      </c>
      <c r="B26" s="7"/>
      <c r="C26" s="181"/>
      <c r="D26" s="7"/>
      <c r="E26" s="7"/>
      <c r="F26" s="7"/>
    </row>
    <row r="27" spans="1:6" ht="12.75">
      <c r="A27" s="6" t="s">
        <v>275</v>
      </c>
      <c r="B27" s="7">
        <v>1507.8</v>
      </c>
      <c r="C27" s="7">
        <v>1618.6</v>
      </c>
      <c r="D27" s="50">
        <v>2387.4</v>
      </c>
      <c r="E27" s="50">
        <v>2374.1</v>
      </c>
      <c r="F27" s="7">
        <v>3517.4</v>
      </c>
    </row>
    <row r="28" spans="1:6" ht="13.5" thickBot="1">
      <c r="A28" s="45"/>
      <c r="B28" s="45"/>
      <c r="C28" s="45"/>
      <c r="D28" s="45"/>
      <c r="E28" s="45"/>
      <c r="F28" s="45"/>
    </row>
    <row r="30" ht="18.75" customHeight="1">
      <c r="A30" s="315" t="s">
        <v>361</v>
      </c>
    </row>
    <row r="31" ht="18.75" customHeight="1" thickBot="1">
      <c r="A31" s="316" t="s">
        <v>168</v>
      </c>
    </row>
    <row r="32" spans="1:6" ht="18" customHeight="1" thickBot="1">
      <c r="A32" s="317"/>
      <c r="B32" s="67">
        <v>2006</v>
      </c>
      <c r="C32" s="67">
        <v>2007</v>
      </c>
      <c r="D32" s="67">
        <v>2008</v>
      </c>
      <c r="E32" s="67">
        <v>2009</v>
      </c>
      <c r="F32" s="67">
        <v>2010</v>
      </c>
    </row>
    <row r="33" ht="12.75">
      <c r="A33" s="318"/>
    </row>
    <row r="34" spans="1:7" ht="12.75">
      <c r="A34" s="319" t="s">
        <v>362</v>
      </c>
      <c r="B34" s="320">
        <v>1858.1</v>
      </c>
      <c r="C34" s="320">
        <v>2515.4</v>
      </c>
      <c r="D34" s="320">
        <v>3388.8</v>
      </c>
      <c r="E34" s="320">
        <v>3921.4</v>
      </c>
      <c r="F34" s="321">
        <v>3863.3</v>
      </c>
      <c r="G34" s="163"/>
    </row>
    <row r="36" spans="1:6" ht="12.75">
      <c r="A36" s="6" t="s">
        <v>255</v>
      </c>
      <c r="B36" s="38">
        <v>166.6</v>
      </c>
      <c r="C36" s="7">
        <v>260.3</v>
      </c>
      <c r="D36" s="6">
        <v>470.8</v>
      </c>
      <c r="E36" s="7">
        <v>726.1</v>
      </c>
      <c r="F36" s="7">
        <v>901.1</v>
      </c>
    </row>
    <row r="37" spans="1:6" ht="12.75">
      <c r="A37" s="6" t="s">
        <v>256</v>
      </c>
      <c r="B37" s="38">
        <v>0</v>
      </c>
      <c r="C37" s="7">
        <v>0</v>
      </c>
      <c r="D37" s="7">
        <v>0</v>
      </c>
      <c r="E37" s="7">
        <v>0.3</v>
      </c>
      <c r="F37" s="7">
        <v>0.3</v>
      </c>
    </row>
    <row r="38" spans="1:6" ht="12.75">
      <c r="A38" s="6" t="s">
        <v>257</v>
      </c>
      <c r="B38" s="38">
        <v>19.4</v>
      </c>
      <c r="C38" s="7">
        <v>26</v>
      </c>
      <c r="D38" s="38">
        <v>37.1</v>
      </c>
      <c r="E38" s="7">
        <v>141.4</v>
      </c>
      <c r="F38" s="7">
        <v>25.2</v>
      </c>
    </row>
    <row r="39" spans="1:6" ht="12.75">
      <c r="A39" s="6" t="s">
        <v>258</v>
      </c>
      <c r="B39" s="38">
        <v>673.9</v>
      </c>
      <c r="C39" s="7">
        <v>830.8</v>
      </c>
      <c r="D39" s="6">
        <v>979.4</v>
      </c>
      <c r="E39" s="7">
        <v>703.4</v>
      </c>
      <c r="F39" s="7">
        <v>646.1</v>
      </c>
    </row>
    <row r="40" spans="1:6" ht="12.75">
      <c r="A40" s="6" t="s">
        <v>341</v>
      </c>
      <c r="F40" s="7"/>
    </row>
    <row r="41" spans="1:6" ht="12.75">
      <c r="A41" s="6" t="s">
        <v>179</v>
      </c>
      <c r="B41" s="6">
        <v>146.3</v>
      </c>
      <c r="C41" s="6">
        <v>151.7</v>
      </c>
      <c r="D41" s="7">
        <v>178.1</v>
      </c>
      <c r="E41" s="6">
        <v>82.1</v>
      </c>
      <c r="F41" s="7">
        <v>75.1</v>
      </c>
    </row>
    <row r="42" spans="1:6" ht="12.75">
      <c r="A42" s="6" t="s">
        <v>262</v>
      </c>
      <c r="B42" s="7">
        <v>175.4</v>
      </c>
      <c r="C42" s="6">
        <v>331.4</v>
      </c>
      <c r="D42" s="7">
        <v>370.3</v>
      </c>
      <c r="E42" s="6">
        <v>271.2</v>
      </c>
      <c r="F42" s="7">
        <v>239</v>
      </c>
    </row>
    <row r="43" spans="1:6" ht="12.75">
      <c r="A43" s="6" t="s">
        <v>342</v>
      </c>
      <c r="B43" s="38"/>
      <c r="D43" s="6"/>
      <c r="E43" s="7"/>
      <c r="F43" s="7"/>
    </row>
    <row r="44" spans="1:6" ht="12.75">
      <c r="A44" s="6" t="s">
        <v>343</v>
      </c>
      <c r="B44" s="38">
        <v>231.5</v>
      </c>
      <c r="C44" s="7">
        <v>267</v>
      </c>
      <c r="D44" s="38">
        <v>457.7</v>
      </c>
      <c r="E44" s="7">
        <v>439.9</v>
      </c>
      <c r="F44" s="7">
        <v>490.7</v>
      </c>
    </row>
    <row r="45" spans="1:6" ht="12.75">
      <c r="A45" s="6" t="s">
        <v>265</v>
      </c>
      <c r="B45" s="38">
        <v>52.7</v>
      </c>
      <c r="C45" s="7">
        <v>72.5</v>
      </c>
      <c r="D45" s="6">
        <v>76.4</v>
      </c>
      <c r="E45" s="7">
        <v>65.6</v>
      </c>
      <c r="F45" s="7">
        <v>48.5</v>
      </c>
    </row>
    <row r="46" spans="1:6" ht="12.75">
      <c r="A46" s="6" t="s">
        <v>266</v>
      </c>
      <c r="B46" s="38">
        <v>200.9</v>
      </c>
      <c r="C46" s="7">
        <v>297.7</v>
      </c>
      <c r="D46" s="6">
        <v>378</v>
      </c>
      <c r="E46" s="7">
        <v>271.4</v>
      </c>
      <c r="F46" s="7">
        <v>266.8</v>
      </c>
    </row>
    <row r="47" spans="1:6" ht="12.75">
      <c r="A47" s="6" t="s">
        <v>267</v>
      </c>
      <c r="B47" s="38">
        <v>12.2</v>
      </c>
      <c r="C47" s="7">
        <v>14.5</v>
      </c>
      <c r="D47" s="6">
        <v>59.9</v>
      </c>
      <c r="E47" s="7">
        <v>65.4</v>
      </c>
      <c r="F47" s="7">
        <v>29.5</v>
      </c>
    </row>
    <row r="48" spans="1:6" ht="12.75">
      <c r="A48" s="6" t="s">
        <v>238</v>
      </c>
      <c r="B48" s="38"/>
      <c r="D48" s="6"/>
      <c r="E48" s="7"/>
      <c r="F48" s="7"/>
    </row>
    <row r="49" spans="1:6" ht="12.75">
      <c r="A49" s="6" t="s">
        <v>239</v>
      </c>
      <c r="B49" s="38">
        <v>58.5</v>
      </c>
      <c r="C49" s="7">
        <v>79.1</v>
      </c>
      <c r="D49" s="6">
        <v>116.4</v>
      </c>
      <c r="E49" s="7">
        <v>223.4</v>
      </c>
      <c r="F49" s="7">
        <v>277.5</v>
      </c>
    </row>
    <row r="50" spans="1:6" ht="12.75">
      <c r="A50" s="6" t="s">
        <v>270</v>
      </c>
      <c r="B50" s="38">
        <v>27.4</v>
      </c>
      <c r="C50" s="7">
        <v>64.7</v>
      </c>
      <c r="D50" s="6">
        <v>93.2</v>
      </c>
      <c r="E50" s="7">
        <v>425.1</v>
      </c>
      <c r="F50" s="7">
        <v>404.2</v>
      </c>
    </row>
    <row r="51" spans="1:6" ht="12.75">
      <c r="A51" s="6" t="s">
        <v>271</v>
      </c>
      <c r="B51" s="38">
        <v>22.8</v>
      </c>
      <c r="C51" s="7">
        <v>58.8</v>
      </c>
      <c r="D51" s="6">
        <v>78.3</v>
      </c>
      <c r="E51" s="7">
        <v>269.8</v>
      </c>
      <c r="F51" s="7">
        <v>241.1</v>
      </c>
    </row>
    <row r="52" spans="1:6" ht="12.75">
      <c r="A52" s="6" t="s">
        <v>308</v>
      </c>
      <c r="B52" s="38"/>
      <c r="D52" s="6"/>
      <c r="E52" s="7"/>
      <c r="F52" s="7"/>
    </row>
    <row r="53" spans="1:6" ht="12.75">
      <c r="A53" s="6" t="s">
        <v>273</v>
      </c>
      <c r="B53" s="38">
        <v>20.2</v>
      </c>
      <c r="C53" s="7">
        <v>29.5</v>
      </c>
      <c r="D53" s="6">
        <v>42.1</v>
      </c>
      <c r="E53" s="7">
        <v>167.7</v>
      </c>
      <c r="F53" s="7">
        <v>142.5</v>
      </c>
    </row>
    <row r="54" spans="1:6" ht="12.75">
      <c r="A54" s="6" t="s">
        <v>274</v>
      </c>
      <c r="B54" s="38"/>
      <c r="D54" s="6"/>
      <c r="E54" s="7"/>
      <c r="F54" s="7"/>
    </row>
    <row r="55" spans="1:6" ht="12.75">
      <c r="A55" s="6" t="s">
        <v>275</v>
      </c>
      <c r="B55" s="7">
        <v>50.3</v>
      </c>
      <c r="C55" s="6">
        <v>31.4</v>
      </c>
      <c r="D55" s="7">
        <v>51.1</v>
      </c>
      <c r="E55" s="6">
        <v>68.6</v>
      </c>
      <c r="F55" s="7">
        <v>75.7</v>
      </c>
    </row>
    <row r="56" spans="1:6" ht="13.5" thickBot="1">
      <c r="A56" s="45"/>
      <c r="B56" s="45"/>
      <c r="C56" s="45"/>
      <c r="D56" s="45"/>
      <c r="E56" s="45"/>
      <c r="F56" s="45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&amp;C77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31">
      <selection activeCell="C39" sqref="C39"/>
    </sheetView>
  </sheetViews>
  <sheetFormatPr defaultColWidth="9.00390625" defaultRowHeight="12.75"/>
  <cols>
    <col min="1" max="1" width="37.00390625" style="5" customWidth="1"/>
    <col min="2" max="6" width="9.125" style="5" customWidth="1"/>
    <col min="7" max="7" width="9.625" style="5" bestFit="1" customWidth="1"/>
    <col min="8" max="16384" width="9.125" style="5" customWidth="1"/>
  </cols>
  <sheetData>
    <row r="1" ht="18.75" customHeight="1">
      <c r="A1" s="322" t="s">
        <v>361</v>
      </c>
    </row>
    <row r="2" spans="1:2" ht="18" customHeight="1" thickBot="1">
      <c r="A2" s="537" t="s">
        <v>168</v>
      </c>
      <c r="B2" s="537"/>
    </row>
    <row r="3" spans="1:6" ht="18" customHeight="1" thickBot="1">
      <c r="A3" s="311"/>
      <c r="B3" s="67">
        <v>2006</v>
      </c>
      <c r="C3" s="67">
        <v>2007</v>
      </c>
      <c r="D3" s="67">
        <v>2008</v>
      </c>
      <c r="E3" s="67">
        <v>2009</v>
      </c>
      <c r="F3" s="67">
        <v>2010</v>
      </c>
    </row>
    <row r="4" ht="12.75">
      <c r="A4" s="312"/>
    </row>
    <row r="5" spans="1:5" ht="12.75">
      <c r="A5" s="323" t="s">
        <v>364</v>
      </c>
      <c r="B5" s="11"/>
      <c r="C5" s="11"/>
      <c r="D5" s="11"/>
      <c r="E5" s="11"/>
    </row>
    <row r="6" spans="1:7" ht="12.75">
      <c r="A6" s="323" t="s">
        <v>285</v>
      </c>
      <c r="B6" s="11">
        <v>66779.3</v>
      </c>
      <c r="C6" s="11">
        <v>82309.5</v>
      </c>
      <c r="D6" s="11">
        <v>110461.3</v>
      </c>
      <c r="E6" s="11">
        <v>117818.2</v>
      </c>
      <c r="F6" s="11">
        <v>128756.3</v>
      </c>
      <c r="G6" s="163"/>
    </row>
    <row r="8" spans="1:6" ht="12.75">
      <c r="A8" s="6" t="s">
        <v>255</v>
      </c>
      <c r="B8" s="7">
        <v>32080.4</v>
      </c>
      <c r="C8" s="7">
        <v>37340.1</v>
      </c>
      <c r="D8" s="7">
        <v>42994.4</v>
      </c>
      <c r="E8" s="7">
        <v>36159.6</v>
      </c>
      <c r="F8" s="7">
        <v>36601.7</v>
      </c>
    </row>
    <row r="9" spans="1:6" ht="12.75">
      <c r="A9" s="6" t="s">
        <v>256</v>
      </c>
      <c r="B9" s="7">
        <v>-0.6</v>
      </c>
      <c r="C9" s="7">
        <v>-0.6</v>
      </c>
      <c r="D9" s="7">
        <v>0.7</v>
      </c>
      <c r="E9" s="7">
        <v>1.6</v>
      </c>
      <c r="F9" s="7">
        <v>8.6</v>
      </c>
    </row>
    <row r="10" spans="1:6" ht="12.75">
      <c r="A10" s="6" t="s">
        <v>257</v>
      </c>
      <c r="B10" s="7">
        <v>120.2</v>
      </c>
      <c r="C10" s="7">
        <v>174.8</v>
      </c>
      <c r="D10" s="7">
        <v>399.2</v>
      </c>
      <c r="E10" s="7">
        <v>298.9</v>
      </c>
      <c r="F10" s="7">
        <v>594.9</v>
      </c>
    </row>
    <row r="11" spans="1:6" ht="12.75">
      <c r="A11" s="6" t="s">
        <v>258</v>
      </c>
      <c r="B11" s="7">
        <v>4105.6</v>
      </c>
      <c r="C11" s="7">
        <v>5084.1</v>
      </c>
      <c r="D11" s="7">
        <v>16414</v>
      </c>
      <c r="E11" s="7">
        <v>18921.8</v>
      </c>
      <c r="F11" s="7">
        <v>27009.3</v>
      </c>
    </row>
    <row r="12" spans="1:6" ht="12.75">
      <c r="A12" s="6" t="s">
        <v>259</v>
      </c>
      <c r="B12" s="324"/>
      <c r="C12" s="324"/>
      <c r="D12" s="324"/>
      <c r="E12" s="324"/>
      <c r="F12" s="7"/>
    </row>
    <row r="13" spans="1:6" ht="12.75">
      <c r="A13" s="6" t="s">
        <v>365</v>
      </c>
      <c r="B13" s="7">
        <v>1422.7</v>
      </c>
      <c r="C13" s="7">
        <v>1120.3</v>
      </c>
      <c r="D13" s="7">
        <v>-703.4</v>
      </c>
      <c r="E13" s="7">
        <v>732</v>
      </c>
      <c r="F13" s="7">
        <v>2450.5</v>
      </c>
    </row>
    <row r="14" spans="1:6" ht="12.75">
      <c r="A14" s="6" t="s">
        <v>262</v>
      </c>
      <c r="B14" s="7">
        <v>2011</v>
      </c>
      <c r="C14" s="7">
        <v>3302</v>
      </c>
      <c r="D14" s="7">
        <v>7186.9</v>
      </c>
      <c r="E14" s="7">
        <v>10720.1</v>
      </c>
      <c r="F14" s="7">
        <v>8927.2</v>
      </c>
    </row>
    <row r="15" spans="1:6" ht="12.75">
      <c r="A15" s="6" t="s">
        <v>263</v>
      </c>
      <c r="B15" s="7"/>
      <c r="D15" s="7"/>
      <c r="E15" s="7"/>
      <c r="F15" s="7"/>
    </row>
    <row r="16" spans="1:6" ht="12.75">
      <c r="A16" s="6" t="s">
        <v>264</v>
      </c>
      <c r="B16" s="7">
        <v>19884.4</v>
      </c>
      <c r="C16" s="7">
        <v>23847.9</v>
      </c>
      <c r="D16" s="7">
        <v>28264.9</v>
      </c>
      <c r="E16" s="7">
        <v>30693.4</v>
      </c>
      <c r="F16" s="7">
        <v>32087.9</v>
      </c>
    </row>
    <row r="17" spans="1:6" ht="12.75">
      <c r="A17" s="6" t="s">
        <v>265</v>
      </c>
      <c r="B17" s="7">
        <v>1285.7</v>
      </c>
      <c r="C17" s="7">
        <v>1328.9</v>
      </c>
      <c r="D17" s="7">
        <v>2047.6</v>
      </c>
      <c r="E17" s="7">
        <v>2156.3</v>
      </c>
      <c r="F17" s="7">
        <v>2204.6</v>
      </c>
    </row>
    <row r="18" spans="1:6" ht="12.75">
      <c r="A18" s="6" t="s">
        <v>266</v>
      </c>
      <c r="B18" s="7">
        <v>3597.2</v>
      </c>
      <c r="C18" s="7">
        <v>6483</v>
      </c>
      <c r="D18" s="7">
        <v>9730.9</v>
      </c>
      <c r="E18" s="7">
        <v>11991.3</v>
      </c>
      <c r="F18" s="7">
        <v>13073.9</v>
      </c>
    </row>
    <row r="19" spans="1:6" ht="12.75">
      <c r="A19" s="6" t="s">
        <v>267</v>
      </c>
      <c r="B19" s="7">
        <v>993.8</v>
      </c>
      <c r="C19" s="7">
        <v>2512</v>
      </c>
      <c r="D19" s="7">
        <v>3452</v>
      </c>
      <c r="E19" s="7">
        <v>3947.2</v>
      </c>
      <c r="F19" s="7">
        <v>3989.7</v>
      </c>
    </row>
    <row r="20" spans="1:6" ht="12.75">
      <c r="A20" s="6" t="s">
        <v>238</v>
      </c>
      <c r="B20" s="7"/>
      <c r="D20" s="7"/>
      <c r="E20" s="7"/>
      <c r="F20" s="7"/>
    </row>
    <row r="21" spans="1:6" ht="12.75">
      <c r="A21" s="6" t="s">
        <v>239</v>
      </c>
      <c r="B21" s="7">
        <v>1729.3</v>
      </c>
      <c r="C21" s="7">
        <v>1471.1</v>
      </c>
      <c r="D21" s="7">
        <v>2833.9</v>
      </c>
      <c r="E21" s="7">
        <v>3902.4</v>
      </c>
      <c r="F21" s="7">
        <v>5203.8</v>
      </c>
    </row>
    <row r="22" spans="1:6" ht="12.75">
      <c r="A22" s="6" t="s">
        <v>270</v>
      </c>
      <c r="B22" s="7">
        <v>971.6</v>
      </c>
      <c r="C22" s="7">
        <v>1757</v>
      </c>
      <c r="D22" s="7">
        <v>2007.8</v>
      </c>
      <c r="E22" s="7">
        <v>2303.4</v>
      </c>
      <c r="F22" s="7">
        <v>2077</v>
      </c>
    </row>
    <row r="23" spans="1:6" ht="12.75">
      <c r="A23" s="6" t="s">
        <v>271</v>
      </c>
      <c r="B23" s="7">
        <v>316.2</v>
      </c>
      <c r="C23" s="7">
        <v>230.3</v>
      </c>
      <c r="D23" s="7">
        <v>-121.8</v>
      </c>
      <c r="E23" s="7">
        <v>230.9</v>
      </c>
      <c r="F23" s="7">
        <v>-530.4</v>
      </c>
    </row>
    <row r="24" spans="1:6" ht="12.75">
      <c r="A24" s="6" t="s">
        <v>308</v>
      </c>
      <c r="E24" s="7"/>
      <c r="F24" s="7"/>
    </row>
    <row r="25" spans="1:6" ht="12.75">
      <c r="A25" s="6" t="s">
        <v>273</v>
      </c>
      <c r="B25" s="7">
        <v>669.2</v>
      </c>
      <c r="C25" s="7">
        <v>695.6</v>
      </c>
      <c r="D25" s="7">
        <v>629.9</v>
      </c>
      <c r="E25" s="7">
        <v>693.3</v>
      </c>
      <c r="F25" s="7">
        <v>943.3</v>
      </c>
    </row>
    <row r="26" spans="1:6" ht="12.75">
      <c r="A26" s="6" t="s">
        <v>274</v>
      </c>
      <c r="B26" s="7"/>
      <c r="D26" s="7"/>
      <c r="E26" s="7"/>
      <c r="F26" s="7"/>
    </row>
    <row r="27" spans="1:6" ht="12.75">
      <c r="A27" s="6" t="s">
        <v>275</v>
      </c>
      <c r="B27" s="7">
        <v>-26.7</v>
      </c>
      <c r="C27" s="7">
        <v>658.5</v>
      </c>
      <c r="D27" s="7">
        <v>698.1</v>
      </c>
      <c r="E27" s="38">
        <v>1713</v>
      </c>
      <c r="F27" s="7">
        <v>1385.5</v>
      </c>
    </row>
    <row r="28" spans="1:6" ht="12.75">
      <c r="A28" s="41" t="s">
        <v>583</v>
      </c>
      <c r="B28" s="7"/>
      <c r="D28" s="7"/>
      <c r="E28" s="7"/>
      <c r="F28" s="7"/>
    </row>
    <row r="29" spans="1:6" ht="12.75">
      <c r="A29" s="41" t="s">
        <v>277</v>
      </c>
      <c r="B29" s="7">
        <v>-2380.7</v>
      </c>
      <c r="C29" s="7">
        <v>-3695.5</v>
      </c>
      <c r="D29" s="7">
        <v>-5373.8</v>
      </c>
      <c r="E29" s="7">
        <v>-6647</v>
      </c>
      <c r="F29" s="7">
        <v>-7271.2</v>
      </c>
    </row>
    <row r="30" spans="1:6" ht="13.5" thickBot="1">
      <c r="A30" s="45"/>
      <c r="B30" s="290"/>
      <c r="C30" s="10"/>
      <c r="D30" s="13"/>
      <c r="E30" s="10"/>
      <c r="F30" s="45"/>
    </row>
    <row r="31" spans="1:5" ht="12.75">
      <c r="A31" s="224"/>
      <c r="B31" s="84"/>
      <c r="C31" s="224"/>
      <c r="D31" s="41"/>
      <c r="E31" s="51"/>
    </row>
    <row r="32" spans="1:5" ht="18.75" customHeight="1">
      <c r="A32" s="325" t="s">
        <v>361</v>
      </c>
      <c r="B32" s="84"/>
      <c r="C32" s="51"/>
      <c r="D32" s="41"/>
      <c r="E32" s="51"/>
    </row>
    <row r="33" spans="1:5" ht="18" customHeight="1" thickBot="1">
      <c r="A33" s="326" t="s">
        <v>905</v>
      </c>
      <c r="B33" s="84"/>
      <c r="C33" s="224"/>
      <c r="D33" s="41"/>
      <c r="E33" s="51"/>
    </row>
    <row r="34" spans="1:6" ht="18" customHeight="1" thickBot="1">
      <c r="A34" s="327"/>
      <c r="B34" s="328">
        <v>2006</v>
      </c>
      <c r="C34" s="328">
        <v>2007</v>
      </c>
      <c r="D34" s="328">
        <v>2008</v>
      </c>
      <c r="E34" s="328">
        <v>2009</v>
      </c>
      <c r="F34" s="328">
        <v>2010</v>
      </c>
    </row>
    <row r="35" ht="12.75">
      <c r="A35" s="329"/>
    </row>
    <row r="36" spans="1:4" ht="12.75">
      <c r="A36" s="330" t="s">
        <v>366</v>
      </c>
      <c r="B36" s="331"/>
      <c r="D36" s="163"/>
    </row>
    <row r="37" spans="1:7" ht="12.75">
      <c r="A37" s="330" t="s">
        <v>286</v>
      </c>
      <c r="B37" s="11">
        <v>55997.9</v>
      </c>
      <c r="C37" s="11">
        <v>69633.3</v>
      </c>
      <c r="D37" s="11">
        <v>90936.6</v>
      </c>
      <c r="E37" s="11">
        <v>97624.4</v>
      </c>
      <c r="F37" s="11">
        <v>106245.3</v>
      </c>
      <c r="G37" s="163"/>
    </row>
    <row r="39" spans="1:6" ht="12.75">
      <c r="A39" s="6" t="s">
        <v>255</v>
      </c>
      <c r="B39" s="7">
        <v>30717.4</v>
      </c>
      <c r="C39" s="7">
        <v>35930.4</v>
      </c>
      <c r="D39" s="7">
        <v>41406</v>
      </c>
      <c r="E39" s="7">
        <v>33930.3</v>
      </c>
      <c r="F39" s="7">
        <v>34567.9</v>
      </c>
    </row>
    <row r="40" spans="1:6" ht="12.75">
      <c r="A40" s="6" t="s">
        <v>256</v>
      </c>
      <c r="B40" s="7">
        <v>-0.7</v>
      </c>
      <c r="C40" s="7">
        <v>-0.8</v>
      </c>
      <c r="D40" s="7">
        <v>-10</v>
      </c>
      <c r="E40" s="7">
        <v>-2.7</v>
      </c>
      <c r="F40" s="7">
        <v>7.2</v>
      </c>
    </row>
    <row r="41" spans="1:6" ht="12.75">
      <c r="A41" s="6" t="s">
        <v>257</v>
      </c>
      <c r="B41" s="7">
        <v>-15.4</v>
      </c>
      <c r="C41" s="7">
        <v>7.1</v>
      </c>
      <c r="D41" s="7">
        <v>41.2</v>
      </c>
      <c r="E41" s="7">
        <v>55.3</v>
      </c>
      <c r="F41" s="7">
        <v>260.3</v>
      </c>
    </row>
    <row r="42" spans="1:6" ht="12.75">
      <c r="A42" s="6" t="s">
        <v>258</v>
      </c>
      <c r="B42" s="7">
        <v>2032.4</v>
      </c>
      <c r="C42" s="7">
        <v>2444.3</v>
      </c>
      <c r="D42" s="7">
        <v>9138.4</v>
      </c>
      <c r="E42" s="7">
        <v>12931.3</v>
      </c>
      <c r="F42" s="7">
        <v>20194.5</v>
      </c>
    </row>
    <row r="43" spans="1:6" ht="12.75">
      <c r="A43" s="6" t="s">
        <v>259</v>
      </c>
      <c r="F43" s="7"/>
    </row>
    <row r="44" spans="1:6" ht="12.75">
      <c r="A44" s="6" t="s">
        <v>367</v>
      </c>
      <c r="B44" s="7">
        <v>716.6</v>
      </c>
      <c r="C44" s="7">
        <v>362.8</v>
      </c>
      <c r="D44" s="7">
        <v>-1487.2</v>
      </c>
      <c r="E44" s="7">
        <v>-60.1</v>
      </c>
      <c r="F44" s="7">
        <v>1513.2</v>
      </c>
    </row>
    <row r="45" spans="1:6" ht="12.75">
      <c r="A45" s="6" t="s">
        <v>262</v>
      </c>
      <c r="B45" s="7">
        <v>1626</v>
      </c>
      <c r="C45" s="7">
        <v>2978</v>
      </c>
      <c r="D45" s="7">
        <v>6544.7</v>
      </c>
      <c r="E45" s="7">
        <v>9904</v>
      </c>
      <c r="F45" s="7">
        <v>8226.6</v>
      </c>
    </row>
    <row r="46" spans="1:6" ht="12.75">
      <c r="A46" s="6" t="s">
        <v>263</v>
      </c>
      <c r="B46" s="7"/>
      <c r="D46" s="7"/>
      <c r="E46" s="7"/>
      <c r="F46" s="7"/>
    </row>
    <row r="47" spans="1:6" ht="12.75">
      <c r="A47" s="6" t="s">
        <v>264</v>
      </c>
      <c r="B47" s="7">
        <v>19659.8</v>
      </c>
      <c r="C47" s="7">
        <v>23599.4</v>
      </c>
      <c r="D47" s="7">
        <v>27941.1</v>
      </c>
      <c r="E47" s="7">
        <v>30347.7</v>
      </c>
      <c r="F47" s="7">
        <v>31699.1</v>
      </c>
    </row>
    <row r="48" spans="1:6" ht="12.75">
      <c r="A48" s="6" t="s">
        <v>265</v>
      </c>
      <c r="B48" s="7">
        <v>1213.5</v>
      </c>
      <c r="C48" s="7">
        <v>1245.7</v>
      </c>
      <c r="D48" s="7">
        <v>1927.6</v>
      </c>
      <c r="E48" s="7">
        <v>2038.8</v>
      </c>
      <c r="F48" s="7">
        <v>2008.3</v>
      </c>
    </row>
    <row r="49" spans="1:6" ht="12.75">
      <c r="A49" s="6" t="s">
        <v>266</v>
      </c>
      <c r="B49" s="7">
        <v>2405.8</v>
      </c>
      <c r="C49" s="7">
        <v>5160.9</v>
      </c>
      <c r="D49" s="7">
        <v>7403.3</v>
      </c>
      <c r="E49" s="7">
        <v>10078.4</v>
      </c>
      <c r="F49" s="7">
        <v>9969.6</v>
      </c>
    </row>
    <row r="50" spans="1:6" ht="12.75">
      <c r="A50" s="6" t="s">
        <v>267</v>
      </c>
      <c r="B50" s="7">
        <v>773.7</v>
      </c>
      <c r="C50" s="7">
        <v>2051</v>
      </c>
      <c r="D50" s="7">
        <v>2946.8</v>
      </c>
      <c r="E50" s="7">
        <v>3439.5</v>
      </c>
      <c r="F50" s="7">
        <v>3450.2</v>
      </c>
    </row>
    <row r="51" spans="1:6" ht="12.75">
      <c r="A51" s="6" t="s">
        <v>238</v>
      </c>
      <c r="B51" s="7"/>
      <c r="D51" s="7"/>
      <c r="E51" s="7"/>
      <c r="F51" s="7"/>
    </row>
    <row r="52" spans="1:6" ht="12.75">
      <c r="A52" s="6" t="s">
        <v>239</v>
      </c>
      <c r="B52" s="7">
        <v>56</v>
      </c>
      <c r="C52" s="7">
        <v>-202.3</v>
      </c>
      <c r="D52" s="7">
        <v>877.9</v>
      </c>
      <c r="E52" s="7">
        <v>1040.5</v>
      </c>
      <c r="F52" s="7">
        <v>2075.1</v>
      </c>
    </row>
    <row r="53" spans="1:6" ht="12.75">
      <c r="A53" s="6" t="s">
        <v>270</v>
      </c>
      <c r="B53" s="7">
        <v>-275.4</v>
      </c>
      <c r="C53" s="7">
        <v>-129.7</v>
      </c>
      <c r="D53" s="7">
        <v>0</v>
      </c>
      <c r="E53" s="7">
        <v>0</v>
      </c>
      <c r="F53" s="7">
        <v>0</v>
      </c>
    </row>
    <row r="54" spans="1:6" ht="12.75">
      <c r="A54" s="6" t="s">
        <v>271</v>
      </c>
      <c r="B54" s="7">
        <v>-203.1</v>
      </c>
      <c r="C54" s="7">
        <v>-385.1</v>
      </c>
      <c r="D54" s="7">
        <v>-757.7</v>
      </c>
      <c r="E54" s="7">
        <v>-353.8</v>
      </c>
      <c r="F54" s="7">
        <v>-1191.9</v>
      </c>
    </row>
    <row r="55" spans="1:6" ht="12.75">
      <c r="A55" s="6" t="s">
        <v>308</v>
      </c>
      <c r="E55" s="7"/>
      <c r="F55" s="7"/>
    </row>
    <row r="56" spans="1:6" ht="12.75">
      <c r="A56" s="6" t="s">
        <v>309</v>
      </c>
      <c r="B56" s="7">
        <v>-174.4</v>
      </c>
      <c r="C56" s="7">
        <v>21.6</v>
      </c>
      <c r="D56" s="7">
        <v>-214.9</v>
      </c>
      <c r="E56" s="6">
        <v>-263.8</v>
      </c>
      <c r="F56" s="7">
        <v>-99</v>
      </c>
    </row>
    <row r="57" spans="1:6" ht="12.75">
      <c r="A57" s="6" t="s">
        <v>274</v>
      </c>
      <c r="B57" s="7"/>
      <c r="D57" s="7"/>
      <c r="E57" s="7"/>
      <c r="F57" s="7"/>
    </row>
    <row r="58" spans="1:6" ht="12.75">
      <c r="A58" s="6" t="s">
        <v>275</v>
      </c>
      <c r="B58" s="7">
        <v>-153.6</v>
      </c>
      <c r="C58" s="7">
        <v>245.5</v>
      </c>
      <c r="D58" s="7">
        <v>553.2</v>
      </c>
      <c r="E58" s="38">
        <v>1186</v>
      </c>
      <c r="F58" s="7">
        <v>835.4</v>
      </c>
    </row>
    <row r="59" spans="1:6" ht="12.75">
      <c r="A59" s="41" t="s">
        <v>583</v>
      </c>
      <c r="B59" s="61"/>
      <c r="D59" s="7"/>
      <c r="E59" s="7"/>
      <c r="F59" s="7"/>
    </row>
    <row r="60" spans="1:6" ht="12.75">
      <c r="A60" s="41" t="s">
        <v>277</v>
      </c>
      <c r="B60" s="7">
        <v>-2380.7</v>
      </c>
      <c r="C60" s="7">
        <v>-3695.5</v>
      </c>
      <c r="D60" s="7">
        <v>-5373.8</v>
      </c>
      <c r="E60" s="38">
        <v>-6647</v>
      </c>
      <c r="F60" s="7">
        <v>-7271.2</v>
      </c>
    </row>
    <row r="61" spans="1:6" ht="13.5" thickBot="1">
      <c r="A61" s="45"/>
      <c r="B61" s="45"/>
      <c r="C61" s="45"/>
      <c r="D61" s="45"/>
      <c r="E61" s="45"/>
      <c r="F61" s="45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Footer>&amp;C78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5"/>
  <sheetViews>
    <sheetView showGridLines="0" workbookViewId="0" topLeftCell="A173">
      <selection activeCell="G168" sqref="G168"/>
    </sheetView>
  </sheetViews>
  <sheetFormatPr defaultColWidth="9.00390625" defaultRowHeight="12.75"/>
  <cols>
    <col min="1" max="1" width="36.00390625" style="5" customWidth="1"/>
    <col min="2" max="16384" width="9.125" style="5" customWidth="1"/>
  </cols>
  <sheetData>
    <row r="1" ht="18.75" customHeight="1">
      <c r="A1" s="332" t="s">
        <v>368</v>
      </c>
    </row>
    <row r="2" ht="18.75" customHeight="1">
      <c r="A2" s="332" t="s">
        <v>369</v>
      </c>
    </row>
    <row r="3" ht="18" customHeight="1" hidden="1">
      <c r="A3" s="333" t="s">
        <v>905</v>
      </c>
    </row>
    <row r="4" spans="1:7" ht="96.75" customHeight="1" hidden="1" thickBot="1">
      <c r="A4" s="334"/>
      <c r="B4" s="335" t="s">
        <v>250</v>
      </c>
      <c r="C4" s="335" t="s">
        <v>251</v>
      </c>
      <c r="D4" s="335" t="s">
        <v>252</v>
      </c>
      <c r="E4" s="335" t="s">
        <v>371</v>
      </c>
      <c r="F4" s="335" t="s">
        <v>254</v>
      </c>
      <c r="G4" s="335" t="s">
        <v>372</v>
      </c>
    </row>
    <row r="5" ht="12.75" hidden="1">
      <c r="A5" s="336"/>
    </row>
    <row r="6" spans="1:7" ht="12.75" hidden="1">
      <c r="A6" s="337">
        <v>2004</v>
      </c>
      <c r="B6" s="338"/>
      <c r="C6" s="338"/>
      <c r="D6" s="338"/>
      <c r="E6" s="338"/>
      <c r="F6" s="338"/>
      <c r="G6" s="338"/>
    </row>
    <row r="7" spans="1:7" ht="12.75" hidden="1">
      <c r="A7" s="336"/>
      <c r="B7" s="338"/>
      <c r="C7" s="338"/>
      <c r="D7" s="338"/>
      <c r="E7" s="338"/>
      <c r="F7" s="338"/>
      <c r="G7" s="338"/>
    </row>
    <row r="8" spans="1:7" ht="12.75" hidden="1">
      <c r="A8" s="339" t="s">
        <v>878</v>
      </c>
      <c r="B8" s="340">
        <v>14223.5</v>
      </c>
      <c r="C8" s="340">
        <v>997.8</v>
      </c>
      <c r="D8" s="340">
        <v>7333.6</v>
      </c>
      <c r="E8" s="341"/>
      <c r="F8" s="340">
        <v>410.7</v>
      </c>
      <c r="G8" s="340">
        <v>22965.6</v>
      </c>
    </row>
    <row r="9" ht="12.75" hidden="1">
      <c r="G9" s="342"/>
    </row>
    <row r="10" spans="1:7" ht="12.75" hidden="1">
      <c r="A10" s="6" t="s">
        <v>148</v>
      </c>
      <c r="B10" s="7">
        <v>360.7</v>
      </c>
      <c r="C10" s="61"/>
      <c r="D10" s="7">
        <v>196.2</v>
      </c>
      <c r="E10" s="61"/>
      <c r="F10" s="61"/>
      <c r="G10" s="342">
        <v>556.9</v>
      </c>
    </row>
    <row r="11" spans="1:7" ht="12.75" hidden="1">
      <c r="A11" s="6" t="s">
        <v>149</v>
      </c>
      <c r="B11" s="7">
        <v>0.8</v>
      </c>
      <c r="C11" s="61"/>
      <c r="D11" s="7">
        <v>0.3</v>
      </c>
      <c r="E11" s="61"/>
      <c r="F11" s="61"/>
      <c r="G11" s="342">
        <v>1.1</v>
      </c>
    </row>
    <row r="12" spans="1:7" ht="12.75" hidden="1">
      <c r="A12" s="6" t="s">
        <v>150</v>
      </c>
      <c r="B12" s="7">
        <v>257.5</v>
      </c>
      <c r="C12" s="61"/>
      <c r="D12" s="7"/>
      <c r="E12" s="61"/>
      <c r="F12" s="61"/>
      <c r="G12" s="342">
        <v>257.5</v>
      </c>
    </row>
    <row r="13" spans="1:7" ht="12.75" hidden="1">
      <c r="A13" s="6" t="s">
        <v>151</v>
      </c>
      <c r="B13" s="7">
        <v>5203</v>
      </c>
      <c r="C13" s="61"/>
      <c r="D13" s="7"/>
      <c r="E13" s="61"/>
      <c r="F13" s="61"/>
      <c r="G13" s="342">
        <v>5203</v>
      </c>
    </row>
    <row r="14" spans="1:7" ht="12.75" hidden="1">
      <c r="A14" s="6" t="s">
        <v>373</v>
      </c>
      <c r="B14" s="163"/>
      <c r="D14" s="163"/>
      <c r="G14" s="163"/>
    </row>
    <row r="15" spans="1:7" ht="12.75" hidden="1">
      <c r="A15" s="6" t="s">
        <v>153</v>
      </c>
      <c r="B15" s="7">
        <v>1481.5</v>
      </c>
      <c r="C15" s="61"/>
      <c r="D15" s="7"/>
      <c r="E15" s="61"/>
      <c r="F15" s="61"/>
      <c r="G15" s="342">
        <v>1481.5</v>
      </c>
    </row>
    <row r="16" spans="1:7" ht="12.75" hidden="1">
      <c r="A16" s="6" t="s">
        <v>154</v>
      </c>
      <c r="B16" s="7">
        <v>914.8</v>
      </c>
      <c r="C16" s="61"/>
      <c r="D16" s="7"/>
      <c r="E16" s="61"/>
      <c r="F16" s="61"/>
      <c r="G16" s="342">
        <v>914.8</v>
      </c>
    </row>
    <row r="17" spans="1:7" ht="12.75" hidden="1">
      <c r="A17" s="6" t="s">
        <v>374</v>
      </c>
      <c r="B17" s="7"/>
      <c r="C17" s="61"/>
      <c r="D17" s="7"/>
      <c r="E17" s="61"/>
      <c r="F17" s="61"/>
      <c r="G17" s="342"/>
    </row>
    <row r="18" spans="1:7" ht="12.75" hidden="1">
      <c r="A18" s="6" t="s">
        <v>264</v>
      </c>
      <c r="B18" s="7">
        <v>1367</v>
      </c>
      <c r="C18" s="61"/>
      <c r="D18" s="7"/>
      <c r="E18" s="61"/>
      <c r="F18" s="61"/>
      <c r="G18" s="342">
        <v>1367</v>
      </c>
    </row>
    <row r="19" spans="1:7" ht="12.75" hidden="1">
      <c r="A19" s="6" t="s">
        <v>157</v>
      </c>
      <c r="B19" s="7">
        <v>170.8</v>
      </c>
      <c r="C19" s="61"/>
      <c r="D19" s="7"/>
      <c r="E19" s="61"/>
      <c r="F19" s="61"/>
      <c r="G19" s="342">
        <v>170.8</v>
      </c>
    </row>
    <row r="20" spans="1:7" ht="12.75" hidden="1">
      <c r="A20" s="6" t="s">
        <v>158</v>
      </c>
      <c r="B20" s="7">
        <v>1895.9</v>
      </c>
      <c r="C20" s="61"/>
      <c r="D20" s="7"/>
      <c r="E20" s="61"/>
      <c r="F20" s="61"/>
      <c r="G20" s="342">
        <v>1895.9</v>
      </c>
    </row>
    <row r="21" spans="1:7" ht="12.75" hidden="1">
      <c r="A21" s="6" t="s">
        <v>267</v>
      </c>
      <c r="B21" s="7"/>
      <c r="C21" s="7">
        <v>997.8</v>
      </c>
      <c r="D21" s="7">
        <v>86.6</v>
      </c>
      <c r="E21" s="7"/>
      <c r="F21" s="7"/>
      <c r="G21" s="342">
        <v>1084.4</v>
      </c>
    </row>
    <row r="22" spans="1:7" ht="12.75" hidden="1">
      <c r="A22" s="6" t="s">
        <v>160</v>
      </c>
      <c r="B22" s="7"/>
      <c r="C22" s="7"/>
      <c r="D22" s="7"/>
      <c r="E22" s="7"/>
      <c r="F22" s="7"/>
      <c r="G22" s="342"/>
    </row>
    <row r="23" spans="1:7" ht="12.75" hidden="1">
      <c r="A23" s="6" t="s">
        <v>239</v>
      </c>
      <c r="B23" s="7">
        <v>1172.6</v>
      </c>
      <c r="C23" s="7"/>
      <c r="D23" s="7">
        <v>205.5</v>
      </c>
      <c r="E23" s="7"/>
      <c r="F23" s="7">
        <v>8.7</v>
      </c>
      <c r="G23" s="342">
        <v>1386.8</v>
      </c>
    </row>
    <row r="24" spans="1:7" ht="12.75" hidden="1">
      <c r="A24" s="6" t="s">
        <v>162</v>
      </c>
      <c r="B24" s="7">
        <v>6.6</v>
      </c>
      <c r="C24" s="7"/>
      <c r="D24" s="7">
        <v>3072.8</v>
      </c>
      <c r="E24" s="7"/>
      <c r="F24" s="7"/>
      <c r="G24" s="342">
        <v>3079.4</v>
      </c>
    </row>
    <row r="25" spans="1:7" ht="12.75" hidden="1">
      <c r="A25" s="6" t="s">
        <v>163</v>
      </c>
      <c r="B25" s="7">
        <v>602.7</v>
      </c>
      <c r="C25" s="7"/>
      <c r="D25" s="7">
        <v>2657.9</v>
      </c>
      <c r="E25" s="7"/>
      <c r="F25" s="7">
        <v>29.3</v>
      </c>
      <c r="G25" s="342">
        <v>3289.9</v>
      </c>
    </row>
    <row r="26" spans="1:7" ht="12.75" hidden="1">
      <c r="A26" s="6" t="s">
        <v>375</v>
      </c>
      <c r="B26" s="163"/>
      <c r="G26" s="163"/>
    </row>
    <row r="27" spans="1:7" ht="12.75" hidden="1">
      <c r="A27" s="6" t="s">
        <v>294</v>
      </c>
      <c r="B27" s="7">
        <v>156</v>
      </c>
      <c r="C27" s="7"/>
      <c r="D27" s="7">
        <v>1114.2</v>
      </c>
      <c r="E27" s="7"/>
      <c r="F27" s="7">
        <v>56.1</v>
      </c>
      <c r="G27" s="342">
        <v>1326.3</v>
      </c>
    </row>
    <row r="28" spans="1:7" ht="12.75" hidden="1">
      <c r="A28" s="6" t="s">
        <v>165</v>
      </c>
      <c r="B28" s="7"/>
      <c r="C28" s="7"/>
      <c r="D28" s="7"/>
      <c r="E28" s="7"/>
      <c r="F28" s="7"/>
      <c r="G28" s="342"/>
    </row>
    <row r="29" spans="1:7" ht="12.75" hidden="1">
      <c r="A29" s="6" t="s">
        <v>275</v>
      </c>
      <c r="B29" s="7">
        <v>633.6</v>
      </c>
      <c r="C29" s="7"/>
      <c r="D29" s="7">
        <v>0.1</v>
      </c>
      <c r="E29" s="7"/>
      <c r="F29" s="7">
        <v>316.6</v>
      </c>
      <c r="G29" s="342">
        <v>950.3</v>
      </c>
    </row>
    <row r="30" spans="1:7" ht="13.5" hidden="1" thickBot="1">
      <c r="A30" s="45"/>
      <c r="B30" s="45"/>
      <c r="C30" s="45"/>
      <c r="D30" s="45"/>
      <c r="E30" s="45"/>
      <c r="F30" s="45"/>
      <c r="G30" s="45"/>
    </row>
    <row r="31" ht="12.75" hidden="1"/>
    <row r="32" ht="18.75" customHeight="1" hidden="1">
      <c r="A32" s="332" t="s">
        <v>370</v>
      </c>
    </row>
    <row r="33" ht="18.75" customHeight="1" hidden="1" thickBot="1">
      <c r="A33" s="343" t="s">
        <v>249</v>
      </c>
    </row>
    <row r="34" spans="1:7" ht="18.75" customHeight="1" hidden="1">
      <c r="A34" s="332" t="s">
        <v>370</v>
      </c>
      <c r="B34" s="344"/>
      <c r="C34" s="344"/>
      <c r="D34" s="344"/>
      <c r="E34" s="344"/>
      <c r="F34" s="344"/>
      <c r="G34" s="344"/>
    </row>
    <row r="35" spans="1:7" ht="18.75" customHeight="1" thickBot="1">
      <c r="A35" s="333" t="s">
        <v>872</v>
      </c>
      <c r="B35" s="345"/>
      <c r="C35" s="346"/>
      <c r="D35" s="346"/>
      <c r="E35" s="346"/>
      <c r="F35" s="346"/>
      <c r="G35" s="347"/>
    </row>
    <row r="36" spans="1:7" ht="96.75" thickBot="1">
      <c r="A36" s="334"/>
      <c r="B36" s="335" t="s">
        <v>250</v>
      </c>
      <c r="C36" s="335" t="s">
        <v>251</v>
      </c>
      <c r="D36" s="335" t="s">
        <v>252</v>
      </c>
      <c r="E36" s="335" t="s">
        <v>371</v>
      </c>
      <c r="F36" s="335" t="s">
        <v>254</v>
      </c>
      <c r="G36" s="335" t="s">
        <v>372</v>
      </c>
    </row>
    <row r="37" spans="1:7" ht="12.75">
      <c r="A37" s="336"/>
      <c r="B37" s="338"/>
      <c r="C37" s="338"/>
      <c r="D37" s="338"/>
      <c r="E37" s="338"/>
      <c r="F37" s="338"/>
      <c r="G37" s="338"/>
    </row>
    <row r="38" spans="1:7" ht="12.75">
      <c r="A38" s="337">
        <v>2006</v>
      </c>
      <c r="B38" s="338"/>
      <c r="C38" s="338"/>
      <c r="D38" s="338"/>
      <c r="E38" s="338"/>
      <c r="F38" s="338"/>
      <c r="G38" s="338"/>
    </row>
    <row r="39" spans="1:7" ht="12.75">
      <c r="A39" s="336"/>
      <c r="B39" s="338"/>
      <c r="C39" s="338"/>
      <c r="D39" s="338"/>
      <c r="E39" s="338"/>
      <c r="F39" s="338"/>
      <c r="G39" s="338"/>
    </row>
    <row r="40" spans="1:7" ht="12.75">
      <c r="A40" s="339" t="s">
        <v>878</v>
      </c>
      <c r="B40" s="340">
        <v>18857.5</v>
      </c>
      <c r="C40" s="340">
        <v>1879.6</v>
      </c>
      <c r="D40" s="340">
        <v>9606.2</v>
      </c>
      <c r="E40" s="340"/>
      <c r="F40" s="340">
        <v>617.4</v>
      </c>
      <c r="G40" s="340">
        <v>30960.7</v>
      </c>
    </row>
    <row r="41" ht="12.75">
      <c r="G41" s="342"/>
    </row>
    <row r="42" spans="1:7" ht="12.75">
      <c r="A42" s="6" t="s">
        <v>148</v>
      </c>
      <c r="B42" s="7">
        <v>270.4</v>
      </c>
      <c r="C42" s="61"/>
      <c r="D42" s="7">
        <v>117.6</v>
      </c>
      <c r="E42" s="61"/>
      <c r="F42" s="61"/>
      <c r="G42" s="342">
        <v>388</v>
      </c>
    </row>
    <row r="43" spans="1:7" ht="12.75">
      <c r="A43" s="6" t="s">
        <v>149</v>
      </c>
      <c r="B43" s="7">
        <v>2.6</v>
      </c>
      <c r="C43" s="61"/>
      <c r="D43" s="7">
        <v>1.2</v>
      </c>
      <c r="E43" s="61"/>
      <c r="F43" s="61"/>
      <c r="G43" s="342">
        <v>3.8</v>
      </c>
    </row>
    <row r="44" spans="1:7" ht="12.75">
      <c r="A44" s="6" t="s">
        <v>150</v>
      </c>
      <c r="B44" s="7">
        <v>349.1</v>
      </c>
      <c r="C44" s="61"/>
      <c r="D44" s="7"/>
      <c r="E44" s="61"/>
      <c r="F44" s="61"/>
      <c r="G44" s="342">
        <v>349.1</v>
      </c>
    </row>
    <row r="45" spans="1:7" ht="12.75">
      <c r="A45" s="6" t="s">
        <v>151</v>
      </c>
      <c r="B45" s="7">
        <v>7729.5</v>
      </c>
      <c r="C45" s="61"/>
      <c r="D45" s="7"/>
      <c r="E45" s="61"/>
      <c r="F45" s="61"/>
      <c r="G45" s="342">
        <v>7729.5</v>
      </c>
    </row>
    <row r="46" spans="1:4" ht="12.75">
      <c r="A46" s="6" t="s">
        <v>373</v>
      </c>
      <c r="B46" s="163"/>
      <c r="D46" s="163"/>
    </row>
    <row r="47" spans="1:7" ht="12.75">
      <c r="A47" s="6" t="s">
        <v>153</v>
      </c>
      <c r="B47" s="7">
        <v>2368.4</v>
      </c>
      <c r="C47" s="61"/>
      <c r="D47" s="7"/>
      <c r="E47" s="61"/>
      <c r="F47" s="61"/>
      <c r="G47" s="342">
        <v>2368.4</v>
      </c>
    </row>
    <row r="48" spans="1:7" ht="12.75">
      <c r="A48" s="6" t="s">
        <v>154</v>
      </c>
      <c r="B48" s="7">
        <v>855.5</v>
      </c>
      <c r="C48" s="61"/>
      <c r="D48" s="7"/>
      <c r="E48" s="61"/>
      <c r="F48" s="61"/>
      <c r="G48" s="342">
        <v>855.5</v>
      </c>
    </row>
    <row r="49" spans="1:7" ht="12.75">
      <c r="A49" s="6" t="s">
        <v>374</v>
      </c>
      <c r="B49" s="7"/>
      <c r="C49" s="61"/>
      <c r="D49" s="7"/>
      <c r="E49" s="61"/>
      <c r="F49" s="61"/>
      <c r="G49" s="342"/>
    </row>
    <row r="50" spans="1:7" ht="12.75">
      <c r="A50" s="6" t="s">
        <v>264</v>
      </c>
      <c r="B50" s="7">
        <v>768</v>
      </c>
      <c r="C50" s="61"/>
      <c r="D50" s="7"/>
      <c r="E50" s="61"/>
      <c r="F50" s="61"/>
      <c r="G50" s="342">
        <v>768</v>
      </c>
    </row>
    <row r="51" spans="1:7" ht="12.75">
      <c r="A51" s="6" t="s">
        <v>157</v>
      </c>
      <c r="B51" s="7">
        <v>210.6</v>
      </c>
      <c r="C51" s="61"/>
      <c r="D51" s="7"/>
      <c r="E51" s="61"/>
      <c r="F51" s="61"/>
      <c r="G51" s="342">
        <v>210.6</v>
      </c>
    </row>
    <row r="52" spans="1:7" ht="12.75">
      <c r="A52" s="6" t="s">
        <v>158</v>
      </c>
      <c r="B52" s="7">
        <v>3089.1</v>
      </c>
      <c r="C52" s="61"/>
      <c r="D52" s="7"/>
      <c r="E52" s="61"/>
      <c r="F52" s="61"/>
      <c r="G52" s="342">
        <v>3089.1</v>
      </c>
    </row>
    <row r="53" spans="1:7" ht="12.75">
      <c r="A53" s="6" t="s">
        <v>209</v>
      </c>
      <c r="B53" s="7"/>
      <c r="C53" s="7">
        <v>1879.6</v>
      </c>
      <c r="D53" s="7">
        <v>100.8</v>
      </c>
      <c r="E53" s="7"/>
      <c r="F53" s="7"/>
      <c r="G53" s="342">
        <v>1980.4</v>
      </c>
    </row>
    <row r="54" spans="1:7" ht="12.75">
      <c r="A54" s="6" t="s">
        <v>160</v>
      </c>
      <c r="B54" s="7"/>
      <c r="C54" s="7"/>
      <c r="D54" s="7"/>
      <c r="E54" s="7"/>
      <c r="F54" s="7"/>
      <c r="G54" s="342"/>
    </row>
    <row r="55" spans="1:7" ht="12.75">
      <c r="A55" s="6" t="s">
        <v>239</v>
      </c>
      <c r="B55" s="7">
        <v>1239.1</v>
      </c>
      <c r="C55" s="7"/>
      <c r="D55" s="7">
        <v>267.2</v>
      </c>
      <c r="E55" s="7"/>
      <c r="F55" s="7">
        <v>27.6</v>
      </c>
      <c r="G55" s="342">
        <v>1533.9</v>
      </c>
    </row>
    <row r="56" spans="1:7" ht="12.75">
      <c r="A56" s="6" t="s">
        <v>162</v>
      </c>
      <c r="B56" s="7">
        <v>408.6</v>
      </c>
      <c r="C56" s="7"/>
      <c r="D56" s="7">
        <v>3646.3</v>
      </c>
      <c r="E56" s="7"/>
      <c r="F56" s="7"/>
      <c r="G56" s="342">
        <v>4054.9</v>
      </c>
    </row>
    <row r="57" spans="1:7" ht="12.75">
      <c r="A57" s="6" t="s">
        <v>163</v>
      </c>
      <c r="B57" s="7">
        <v>441.8</v>
      </c>
      <c r="C57" s="7"/>
      <c r="D57" s="7">
        <v>3739</v>
      </c>
      <c r="E57" s="7"/>
      <c r="F57" s="7">
        <v>41.8</v>
      </c>
      <c r="G57" s="342">
        <v>4222.6</v>
      </c>
    </row>
    <row r="58" ht="12.75">
      <c r="A58" s="6" t="s">
        <v>375</v>
      </c>
    </row>
    <row r="59" spans="1:7" ht="12.75">
      <c r="A59" s="6" t="s">
        <v>309</v>
      </c>
      <c r="B59" s="7">
        <v>376.5</v>
      </c>
      <c r="C59" s="7"/>
      <c r="D59" s="7">
        <v>1470.2</v>
      </c>
      <c r="E59" s="7"/>
      <c r="F59" s="7">
        <v>52.4</v>
      </c>
      <c r="G59" s="342">
        <v>1899.1</v>
      </c>
    </row>
    <row r="60" spans="1:7" ht="12.75">
      <c r="A60" s="6" t="s">
        <v>165</v>
      </c>
      <c r="B60" s="7"/>
      <c r="C60" s="7"/>
      <c r="D60" s="7"/>
      <c r="E60" s="7"/>
      <c r="F60" s="7"/>
      <c r="G60" s="342"/>
    </row>
    <row r="61" spans="1:7" ht="12.75">
      <c r="A61" s="6" t="s">
        <v>275</v>
      </c>
      <c r="B61" s="7">
        <v>748.3</v>
      </c>
      <c r="C61" s="7"/>
      <c r="D61" s="7">
        <v>263.9</v>
      </c>
      <c r="E61" s="7"/>
      <c r="F61" s="7">
        <v>495.6</v>
      </c>
      <c r="G61" s="342">
        <v>1507.8</v>
      </c>
    </row>
    <row r="62" spans="1:7" ht="13.5" thickBot="1">
      <c r="A62" s="45"/>
      <c r="B62" s="45"/>
      <c r="C62" s="45"/>
      <c r="D62" s="45"/>
      <c r="E62" s="45"/>
      <c r="F62" s="45"/>
      <c r="G62" s="45"/>
    </row>
    <row r="64" spans="1:7" ht="18.75" customHeight="1">
      <c r="A64" s="332" t="s">
        <v>370</v>
      </c>
      <c r="B64" s="344"/>
      <c r="C64" s="344"/>
      <c r="D64" s="344"/>
      <c r="E64" s="344"/>
      <c r="F64" s="344"/>
      <c r="G64" s="344"/>
    </row>
    <row r="65" spans="1:7" ht="18.75" customHeight="1" thickBot="1">
      <c r="A65" s="333" t="s">
        <v>905</v>
      </c>
      <c r="B65" s="345"/>
      <c r="C65" s="346"/>
      <c r="D65" s="346"/>
      <c r="E65" s="346"/>
      <c r="F65" s="346"/>
      <c r="G65" s="347"/>
    </row>
    <row r="66" spans="1:7" ht="96.75" thickBot="1">
      <c r="A66" s="334"/>
      <c r="B66" s="335" t="s">
        <v>250</v>
      </c>
      <c r="C66" s="335" t="s">
        <v>251</v>
      </c>
      <c r="D66" s="335" t="s">
        <v>252</v>
      </c>
      <c r="E66" s="335" t="s">
        <v>371</v>
      </c>
      <c r="F66" s="335" t="s">
        <v>254</v>
      </c>
      <c r="G66" s="335" t="s">
        <v>372</v>
      </c>
    </row>
    <row r="67" spans="1:7" ht="12.75">
      <c r="A67" s="336"/>
      <c r="B67" s="338"/>
      <c r="C67" s="338"/>
      <c r="D67" s="338"/>
      <c r="E67" s="338"/>
      <c r="F67" s="338"/>
      <c r="G67" s="338"/>
    </row>
    <row r="68" spans="1:7" ht="12.75">
      <c r="A68" s="337">
        <v>2007</v>
      </c>
      <c r="B68" s="338"/>
      <c r="C68" s="338"/>
      <c r="D68" s="338"/>
      <c r="E68" s="338"/>
      <c r="F68" s="338"/>
      <c r="G68" s="338"/>
    </row>
    <row r="69" spans="1:7" ht="12.75">
      <c r="A69" s="336"/>
      <c r="B69" s="338"/>
      <c r="C69" s="338"/>
      <c r="D69" s="338"/>
      <c r="E69" s="338"/>
      <c r="F69" s="338"/>
      <c r="G69" s="338"/>
    </row>
    <row r="70" spans="1:7" ht="12.75">
      <c r="A70" s="339" t="s">
        <v>878</v>
      </c>
      <c r="B70" s="340">
        <v>22116.3</v>
      </c>
      <c r="C70" s="340">
        <v>2132.4</v>
      </c>
      <c r="D70" s="340">
        <v>12767.4</v>
      </c>
      <c r="E70" s="340"/>
      <c r="F70" s="340">
        <v>898.9</v>
      </c>
      <c r="G70" s="340">
        <v>37915</v>
      </c>
    </row>
    <row r="71" ht="12.75">
      <c r="G71" s="342"/>
    </row>
    <row r="72" spans="1:7" ht="12.75">
      <c r="A72" s="6" t="s">
        <v>148</v>
      </c>
      <c r="B72" s="7">
        <v>328.8</v>
      </c>
      <c r="C72" s="61"/>
      <c r="D72" s="7">
        <v>211.4</v>
      </c>
      <c r="E72" s="61"/>
      <c r="F72" s="61"/>
      <c r="G72" s="342">
        <v>540.2</v>
      </c>
    </row>
    <row r="73" spans="1:7" ht="12.75">
      <c r="A73" s="6" t="s">
        <v>149</v>
      </c>
      <c r="B73" s="7">
        <v>1.2</v>
      </c>
      <c r="C73" s="61"/>
      <c r="D73" s="7">
        <v>1.2</v>
      </c>
      <c r="E73" s="61"/>
      <c r="F73" s="61"/>
      <c r="G73" s="342">
        <v>2.4</v>
      </c>
    </row>
    <row r="74" spans="1:7" ht="12.75">
      <c r="A74" s="6" t="s">
        <v>150</v>
      </c>
      <c r="B74" s="7">
        <v>442.9</v>
      </c>
      <c r="C74" s="61"/>
      <c r="D74" s="7"/>
      <c r="E74" s="61"/>
      <c r="F74" s="61"/>
      <c r="G74" s="342">
        <v>442.9</v>
      </c>
    </row>
    <row r="75" spans="1:7" ht="12.75">
      <c r="A75" s="6" t="s">
        <v>151</v>
      </c>
      <c r="B75" s="7">
        <v>8160</v>
      </c>
      <c r="C75" s="61"/>
      <c r="D75" s="7"/>
      <c r="E75" s="61"/>
      <c r="F75" s="61"/>
      <c r="G75" s="342">
        <v>8160</v>
      </c>
    </row>
    <row r="76" spans="1:4" ht="12.75">
      <c r="A76" s="6" t="s">
        <v>373</v>
      </c>
      <c r="B76" s="163"/>
      <c r="D76" s="163"/>
    </row>
    <row r="77" spans="1:7" ht="12.75">
      <c r="A77" s="6" t="s">
        <v>153</v>
      </c>
      <c r="B77" s="7">
        <v>2610.8</v>
      </c>
      <c r="C77" s="61"/>
      <c r="D77" s="7"/>
      <c r="E77" s="61"/>
      <c r="F77" s="61"/>
      <c r="G77" s="342">
        <v>2610.8</v>
      </c>
    </row>
    <row r="78" spans="1:7" ht="12.75">
      <c r="A78" s="6" t="s">
        <v>154</v>
      </c>
      <c r="B78" s="7">
        <v>1437</v>
      </c>
      <c r="C78" s="61"/>
      <c r="D78" s="7"/>
      <c r="E78" s="61"/>
      <c r="F78" s="61"/>
      <c r="G78" s="342">
        <v>1437</v>
      </c>
    </row>
    <row r="79" spans="1:7" ht="12.75">
      <c r="A79" s="6" t="s">
        <v>374</v>
      </c>
      <c r="B79" s="7"/>
      <c r="C79" s="61"/>
      <c r="D79" s="7"/>
      <c r="E79" s="61"/>
      <c r="F79" s="61"/>
      <c r="G79" s="342"/>
    </row>
    <row r="80" spans="1:7" ht="12.75">
      <c r="A80" s="6" t="s">
        <v>264</v>
      </c>
      <c r="B80" s="7">
        <v>1330.3</v>
      </c>
      <c r="C80" s="61"/>
      <c r="D80" s="7"/>
      <c r="E80" s="61"/>
      <c r="F80" s="61"/>
      <c r="G80" s="342">
        <v>1330.3</v>
      </c>
    </row>
    <row r="81" spans="1:7" ht="12.75">
      <c r="A81" s="6" t="s">
        <v>157</v>
      </c>
      <c r="B81" s="7">
        <v>306.5</v>
      </c>
      <c r="C81" s="61"/>
      <c r="D81" s="7"/>
      <c r="E81" s="61"/>
      <c r="F81" s="61"/>
      <c r="G81" s="342">
        <v>306.5</v>
      </c>
    </row>
    <row r="82" spans="1:7" ht="12.75">
      <c r="A82" s="6" t="s">
        <v>158</v>
      </c>
      <c r="B82" s="7">
        <v>3780.4</v>
      </c>
      <c r="C82" s="61"/>
      <c r="D82" s="7"/>
      <c r="E82" s="61"/>
      <c r="F82" s="61"/>
      <c r="G82" s="342">
        <v>3780.4</v>
      </c>
    </row>
    <row r="83" spans="1:7" ht="12.75">
      <c r="A83" s="6" t="s">
        <v>209</v>
      </c>
      <c r="B83" s="7"/>
      <c r="C83" s="7">
        <v>2132.4</v>
      </c>
      <c r="D83" s="7">
        <v>142.1</v>
      </c>
      <c r="E83" s="7"/>
      <c r="F83" s="7"/>
      <c r="G83" s="342">
        <v>2274.5</v>
      </c>
    </row>
    <row r="84" spans="1:7" ht="12.75">
      <c r="A84" s="6" t="s">
        <v>160</v>
      </c>
      <c r="B84" s="7"/>
      <c r="C84" s="7"/>
      <c r="D84" s="7"/>
      <c r="E84" s="7"/>
      <c r="F84" s="7"/>
      <c r="G84" s="342"/>
    </row>
    <row r="85" spans="1:7" ht="12.75">
      <c r="A85" s="6" t="s">
        <v>239</v>
      </c>
      <c r="B85" s="7">
        <v>2320.9</v>
      </c>
      <c r="C85" s="7"/>
      <c r="D85" s="7">
        <v>411.7</v>
      </c>
      <c r="E85" s="7"/>
      <c r="F85" s="7">
        <v>42.7</v>
      </c>
      <c r="G85" s="342">
        <v>2775.3</v>
      </c>
    </row>
    <row r="86" spans="1:7" ht="12.75">
      <c r="A86" s="6" t="s">
        <v>162</v>
      </c>
      <c r="B86" s="7">
        <v>109.9</v>
      </c>
      <c r="C86" s="7"/>
      <c r="D86" s="7">
        <v>4206</v>
      </c>
      <c r="E86" s="7"/>
      <c r="F86" s="7"/>
      <c r="G86" s="342">
        <v>4315.9</v>
      </c>
    </row>
    <row r="87" spans="1:7" ht="12.75">
      <c r="A87" s="6" t="s">
        <v>163</v>
      </c>
      <c r="B87" s="7">
        <v>728</v>
      </c>
      <c r="C87" s="7"/>
      <c r="D87" s="7">
        <v>5260</v>
      </c>
      <c r="E87" s="7"/>
      <c r="F87" s="7">
        <v>59</v>
      </c>
      <c r="G87" s="342">
        <v>6047</v>
      </c>
    </row>
    <row r="88" ht="12.75">
      <c r="A88" s="6" t="s">
        <v>375</v>
      </c>
    </row>
    <row r="89" spans="1:7" ht="12.75">
      <c r="A89" s="6" t="s">
        <v>294</v>
      </c>
      <c r="B89" s="7">
        <v>103.9</v>
      </c>
      <c r="C89" s="7"/>
      <c r="D89" s="7">
        <v>2090.7</v>
      </c>
      <c r="E89" s="7"/>
      <c r="F89" s="7">
        <v>78.6</v>
      </c>
      <c r="G89" s="342">
        <v>2273.2</v>
      </c>
    </row>
    <row r="90" spans="1:7" ht="12.75">
      <c r="A90" s="6" t="s">
        <v>165</v>
      </c>
      <c r="B90" s="7"/>
      <c r="C90" s="7"/>
      <c r="D90" s="7"/>
      <c r="E90" s="7"/>
      <c r="F90" s="7"/>
      <c r="G90" s="342"/>
    </row>
    <row r="91" spans="1:7" ht="12.75">
      <c r="A91" s="6" t="s">
        <v>275</v>
      </c>
      <c r="B91" s="7">
        <v>455.7</v>
      </c>
      <c r="C91" s="7"/>
      <c r="D91" s="7">
        <v>444.3</v>
      </c>
      <c r="E91" s="7"/>
      <c r="F91" s="7">
        <v>718.6</v>
      </c>
      <c r="G91" s="342">
        <v>1618.6</v>
      </c>
    </row>
    <row r="92" spans="1:7" ht="13.5" thickBot="1">
      <c r="A92" s="45"/>
      <c r="B92" s="45"/>
      <c r="C92" s="45"/>
      <c r="D92" s="45"/>
      <c r="E92" s="45"/>
      <c r="F92" s="45"/>
      <c r="G92" s="45"/>
    </row>
    <row r="95" spans="1:7" ht="18.75" customHeight="1">
      <c r="A95" s="332" t="s">
        <v>370</v>
      </c>
      <c r="B95" s="344"/>
      <c r="C95" s="344"/>
      <c r="D95" s="344"/>
      <c r="E95" s="344"/>
      <c r="F95" s="344"/>
      <c r="G95" s="344"/>
    </row>
    <row r="96" spans="1:7" ht="18" customHeight="1" thickBot="1">
      <c r="A96" s="333" t="s">
        <v>905</v>
      </c>
      <c r="B96" s="345"/>
      <c r="C96" s="346"/>
      <c r="D96" s="346"/>
      <c r="E96" s="346"/>
      <c r="F96" s="346"/>
      <c r="G96" s="347"/>
    </row>
    <row r="97" spans="1:7" ht="96.75" thickBot="1">
      <c r="A97" s="334"/>
      <c r="B97" s="335" t="s">
        <v>250</v>
      </c>
      <c r="C97" s="335" t="s">
        <v>251</v>
      </c>
      <c r="D97" s="335" t="s">
        <v>252</v>
      </c>
      <c r="E97" s="335" t="s">
        <v>371</v>
      </c>
      <c r="F97" s="335" t="s">
        <v>254</v>
      </c>
      <c r="G97" s="335" t="s">
        <v>372</v>
      </c>
    </row>
    <row r="98" spans="1:7" ht="12.75">
      <c r="A98" s="336"/>
      <c r="B98" s="338"/>
      <c r="C98" s="338"/>
      <c r="D98" s="338"/>
      <c r="E98" s="338"/>
      <c r="F98" s="338"/>
      <c r="G98" s="338"/>
    </row>
    <row r="99" spans="1:7" ht="12.75">
      <c r="A99" s="337">
        <v>2008</v>
      </c>
      <c r="B99" s="338"/>
      <c r="C99" s="338"/>
      <c r="D99" s="338"/>
      <c r="E99" s="338"/>
      <c r="F99" s="338"/>
      <c r="G99" s="338"/>
    </row>
    <row r="100" spans="1:7" ht="12.75">
      <c r="A100" s="336"/>
      <c r="B100" s="338"/>
      <c r="C100" s="338"/>
      <c r="D100" s="338"/>
      <c r="E100" s="338"/>
      <c r="F100" s="338"/>
      <c r="G100" s="338"/>
    </row>
    <row r="101" spans="1:7" ht="12.75">
      <c r="A101" s="339" t="s">
        <v>878</v>
      </c>
      <c r="B101" s="340">
        <v>28003</v>
      </c>
      <c r="C101" s="340">
        <v>3229.2</v>
      </c>
      <c r="D101" s="340">
        <v>17273.3</v>
      </c>
      <c r="E101" s="340"/>
      <c r="F101" s="340">
        <v>943</v>
      </c>
      <c r="G101" s="340">
        <v>49448.5</v>
      </c>
    </row>
    <row r="102" ht="12.75">
      <c r="G102" s="342"/>
    </row>
    <row r="103" spans="1:7" ht="12.75">
      <c r="A103" s="6" t="s">
        <v>148</v>
      </c>
      <c r="B103" s="7">
        <v>554.9</v>
      </c>
      <c r="C103" s="61"/>
      <c r="D103" s="7">
        <v>125.6</v>
      </c>
      <c r="E103" s="61"/>
      <c r="F103" s="61"/>
      <c r="G103" s="342">
        <v>680.5</v>
      </c>
    </row>
    <row r="104" spans="1:7" ht="12.75">
      <c r="A104" s="6" t="s">
        <v>149</v>
      </c>
      <c r="B104" s="7">
        <v>2.1</v>
      </c>
      <c r="C104" s="61"/>
      <c r="D104" s="7">
        <v>2.4</v>
      </c>
      <c r="E104" s="61"/>
      <c r="F104" s="61"/>
      <c r="G104" s="342">
        <v>4.5</v>
      </c>
    </row>
    <row r="105" spans="1:7" ht="12.75">
      <c r="A105" s="6" t="s">
        <v>150</v>
      </c>
      <c r="B105" s="7">
        <v>565.4</v>
      </c>
      <c r="C105" s="61"/>
      <c r="D105" s="7"/>
      <c r="E105" s="61"/>
      <c r="F105" s="61"/>
      <c r="G105" s="342">
        <v>565.4</v>
      </c>
    </row>
    <row r="106" spans="1:7" ht="12.75">
      <c r="A106" s="6" t="s">
        <v>151</v>
      </c>
      <c r="B106" s="7">
        <v>7457.3</v>
      </c>
      <c r="C106" s="61"/>
      <c r="D106" s="7"/>
      <c r="E106" s="61"/>
      <c r="F106" s="61"/>
      <c r="G106" s="342">
        <v>7457.3</v>
      </c>
    </row>
    <row r="107" spans="1:4" ht="12.75">
      <c r="A107" s="6" t="s">
        <v>373</v>
      </c>
      <c r="B107" s="163"/>
      <c r="D107" s="163"/>
    </row>
    <row r="108" spans="1:7" ht="12.75">
      <c r="A108" s="6" t="s">
        <v>153</v>
      </c>
      <c r="B108" s="7">
        <v>3197.3</v>
      </c>
      <c r="C108" s="61"/>
      <c r="D108" s="7"/>
      <c r="E108" s="61"/>
      <c r="F108" s="61"/>
      <c r="G108" s="342">
        <v>3197.3</v>
      </c>
    </row>
    <row r="109" spans="1:7" ht="12.75">
      <c r="A109" s="6" t="s">
        <v>154</v>
      </c>
      <c r="B109" s="7">
        <v>2323.1</v>
      </c>
      <c r="C109" s="61"/>
      <c r="D109" s="7"/>
      <c r="E109" s="61"/>
      <c r="F109" s="61"/>
      <c r="G109" s="342">
        <v>2323.1</v>
      </c>
    </row>
    <row r="110" spans="1:7" ht="12.75">
      <c r="A110" s="6" t="s">
        <v>374</v>
      </c>
      <c r="B110" s="7"/>
      <c r="C110" s="61"/>
      <c r="D110" s="7"/>
      <c r="E110" s="61"/>
      <c r="F110" s="61"/>
      <c r="G110" s="342"/>
    </row>
    <row r="111" spans="1:7" ht="12.75">
      <c r="A111" s="6" t="s">
        <v>264</v>
      </c>
      <c r="B111" s="7">
        <v>1990</v>
      </c>
      <c r="C111" s="61"/>
      <c r="D111" s="7"/>
      <c r="E111" s="61"/>
      <c r="F111" s="61"/>
      <c r="G111" s="342">
        <v>1990</v>
      </c>
    </row>
    <row r="112" spans="1:7" ht="12.75">
      <c r="A112" s="6" t="s">
        <v>157</v>
      </c>
      <c r="B112" s="7">
        <v>329.2</v>
      </c>
      <c r="C112" s="61"/>
      <c r="D112" s="7"/>
      <c r="E112" s="61"/>
      <c r="F112" s="61"/>
      <c r="G112" s="342">
        <v>329.2</v>
      </c>
    </row>
    <row r="113" spans="1:7" ht="12.75">
      <c r="A113" s="6" t="s">
        <v>158</v>
      </c>
      <c r="B113" s="7">
        <v>4716.2</v>
      </c>
      <c r="C113" s="61"/>
      <c r="D113" s="7"/>
      <c r="E113" s="61"/>
      <c r="F113" s="61"/>
      <c r="G113" s="342">
        <v>4716.2</v>
      </c>
    </row>
    <row r="114" spans="1:7" ht="12.75">
      <c r="A114" s="6" t="s">
        <v>209</v>
      </c>
      <c r="B114" s="7"/>
      <c r="C114" s="7">
        <v>3229.2</v>
      </c>
      <c r="D114" s="7">
        <v>197.9</v>
      </c>
      <c r="E114" s="7"/>
      <c r="F114" s="7"/>
      <c r="G114" s="342">
        <v>3427.1</v>
      </c>
    </row>
    <row r="115" spans="1:7" ht="12.75">
      <c r="A115" s="6" t="s">
        <v>160</v>
      </c>
      <c r="B115" s="7"/>
      <c r="C115" s="7"/>
      <c r="D115" s="7"/>
      <c r="E115" s="7"/>
      <c r="F115" s="7"/>
      <c r="G115" s="342"/>
    </row>
    <row r="116" spans="1:7" ht="12.75">
      <c r="A116" s="6" t="s">
        <v>239</v>
      </c>
      <c r="B116" s="7">
        <v>4013.2</v>
      </c>
      <c r="C116" s="7"/>
      <c r="D116" s="7">
        <v>552</v>
      </c>
      <c r="E116" s="7"/>
      <c r="F116" s="7">
        <v>34.2</v>
      </c>
      <c r="G116" s="342">
        <v>4599.4</v>
      </c>
    </row>
    <row r="117" spans="1:7" ht="12.75">
      <c r="A117" s="6" t="s">
        <v>162</v>
      </c>
      <c r="B117" s="7"/>
      <c r="C117" s="7"/>
      <c r="D117" s="7">
        <v>6559.1</v>
      </c>
      <c r="E117" s="7"/>
      <c r="F117" s="7"/>
      <c r="G117" s="342">
        <v>6559.1</v>
      </c>
    </row>
    <row r="118" spans="1:7" ht="12.75">
      <c r="A118" s="6" t="s">
        <v>163</v>
      </c>
      <c r="B118" s="7">
        <v>1270.9</v>
      </c>
      <c r="C118" s="7"/>
      <c r="D118" s="7">
        <v>6574.2</v>
      </c>
      <c r="E118" s="7"/>
      <c r="F118" s="7">
        <v>87.5</v>
      </c>
      <c r="G118" s="342">
        <v>7932.6</v>
      </c>
    </row>
    <row r="119" ht="12.75">
      <c r="A119" s="6" t="s">
        <v>375</v>
      </c>
    </row>
    <row r="120" spans="1:7" ht="12.75">
      <c r="A120" s="6" t="s">
        <v>294</v>
      </c>
      <c r="B120" s="7">
        <v>453.5</v>
      </c>
      <c r="C120" s="7"/>
      <c r="D120" s="7">
        <v>2736.7</v>
      </c>
      <c r="E120" s="7"/>
      <c r="F120" s="7">
        <v>89.2</v>
      </c>
      <c r="G120" s="342">
        <v>3279.4</v>
      </c>
    </row>
    <row r="121" spans="1:7" ht="12.75">
      <c r="A121" s="6" t="s">
        <v>165</v>
      </c>
      <c r="B121" s="7"/>
      <c r="C121" s="7"/>
      <c r="D121" s="7"/>
      <c r="E121" s="7"/>
      <c r="F121" s="7"/>
      <c r="G121" s="342"/>
    </row>
    <row r="122" spans="1:7" ht="12.75">
      <c r="A122" s="6" t="s">
        <v>275</v>
      </c>
      <c r="B122" s="7">
        <v>1129.9</v>
      </c>
      <c r="C122" s="7"/>
      <c r="D122" s="7">
        <v>525.4</v>
      </c>
      <c r="E122" s="7"/>
      <c r="F122" s="7">
        <v>732.1</v>
      </c>
      <c r="G122" s="342">
        <v>2387.4</v>
      </c>
    </row>
    <row r="123" spans="1:7" ht="13.5" thickBot="1">
      <c r="A123" s="45"/>
      <c r="B123" s="45"/>
      <c r="C123" s="45"/>
      <c r="D123" s="45"/>
      <c r="E123" s="45"/>
      <c r="F123" s="45"/>
      <c r="G123" s="45"/>
    </row>
    <row r="125" spans="1:7" ht="18.75" customHeight="1">
      <c r="A125" s="332" t="s">
        <v>370</v>
      </c>
      <c r="B125" s="344"/>
      <c r="C125" s="344"/>
      <c r="D125" s="344"/>
      <c r="E125" s="344"/>
      <c r="F125" s="344"/>
      <c r="G125" s="344"/>
    </row>
    <row r="126" spans="1:7" ht="18.75" customHeight="1" thickBot="1">
      <c r="A126" s="333" t="s">
        <v>905</v>
      </c>
      <c r="B126" s="345"/>
      <c r="C126" s="346"/>
      <c r="D126" s="346"/>
      <c r="E126" s="346"/>
      <c r="F126" s="346"/>
      <c r="G126" s="347"/>
    </row>
    <row r="127" spans="1:7" ht="96.75" thickBot="1">
      <c r="A127" s="334"/>
      <c r="B127" s="335" t="s">
        <v>250</v>
      </c>
      <c r="C127" s="335" t="s">
        <v>251</v>
      </c>
      <c r="D127" s="335" t="s">
        <v>252</v>
      </c>
      <c r="E127" s="335" t="s">
        <v>371</v>
      </c>
      <c r="F127" s="335" t="s">
        <v>254</v>
      </c>
      <c r="G127" s="335" t="s">
        <v>372</v>
      </c>
    </row>
    <row r="128" spans="1:7" ht="12.75">
      <c r="A128" s="336"/>
      <c r="B128" s="338"/>
      <c r="C128" s="338"/>
      <c r="D128" s="338"/>
      <c r="E128" s="338"/>
      <c r="F128" s="338"/>
      <c r="G128" s="338"/>
    </row>
    <row r="129" spans="1:7" ht="12.75">
      <c r="A129" s="337">
        <v>2009</v>
      </c>
      <c r="B129" s="338"/>
      <c r="C129" s="338"/>
      <c r="D129" s="338"/>
      <c r="E129" s="338"/>
      <c r="F129" s="338"/>
      <c r="G129" s="338"/>
    </row>
    <row r="130" spans="1:7" ht="12.75">
      <c r="A130" s="336"/>
      <c r="B130" s="338"/>
      <c r="C130" s="338"/>
      <c r="D130" s="338"/>
      <c r="E130" s="338"/>
      <c r="F130" s="338"/>
      <c r="G130" s="338"/>
    </row>
    <row r="131" spans="1:7" ht="12.75">
      <c r="A131" s="339" t="s">
        <v>878</v>
      </c>
      <c r="B131" s="340">
        <v>31643.8</v>
      </c>
      <c r="C131" s="340">
        <v>3772.3</v>
      </c>
      <c r="D131" s="340">
        <v>20681</v>
      </c>
      <c r="E131" s="340"/>
      <c r="F131" s="340">
        <v>1233.4</v>
      </c>
      <c r="G131" s="340">
        <v>57330.5</v>
      </c>
    </row>
    <row r="132" ht="12.75">
      <c r="G132" s="342"/>
    </row>
    <row r="133" spans="1:7" ht="12.75">
      <c r="A133" s="6" t="s">
        <v>148</v>
      </c>
      <c r="B133" s="7">
        <v>682.6</v>
      </c>
      <c r="C133" s="61"/>
      <c r="D133" s="7">
        <v>175.6</v>
      </c>
      <c r="E133" s="61"/>
      <c r="F133" s="61"/>
      <c r="G133" s="342">
        <v>858.2</v>
      </c>
    </row>
    <row r="134" spans="1:7" ht="12.75">
      <c r="A134" s="6" t="s">
        <v>149</v>
      </c>
      <c r="B134" s="7">
        <v>2.5</v>
      </c>
      <c r="C134" s="61"/>
      <c r="D134" s="7">
        <v>2.6</v>
      </c>
      <c r="E134" s="61"/>
      <c r="F134" s="61"/>
      <c r="G134" s="342">
        <v>5.1</v>
      </c>
    </row>
    <row r="135" spans="1:7" ht="12.75">
      <c r="A135" s="6" t="s">
        <v>150</v>
      </c>
      <c r="B135" s="7">
        <v>632</v>
      </c>
      <c r="C135" s="61"/>
      <c r="D135" s="7"/>
      <c r="E135" s="61"/>
      <c r="F135" s="61"/>
      <c r="G135" s="342">
        <v>632</v>
      </c>
    </row>
    <row r="136" spans="1:7" ht="12.75">
      <c r="A136" s="6" t="s">
        <v>151</v>
      </c>
      <c r="B136" s="7">
        <v>9005.3</v>
      </c>
      <c r="C136" s="61"/>
      <c r="D136" s="7"/>
      <c r="E136" s="61"/>
      <c r="F136" s="61"/>
      <c r="G136" s="342">
        <v>9005.3</v>
      </c>
    </row>
    <row r="137" spans="1:4" ht="12.75">
      <c r="A137" s="6" t="s">
        <v>373</v>
      </c>
      <c r="B137" s="163"/>
      <c r="D137" s="163"/>
    </row>
    <row r="138" spans="1:7" ht="12.75">
      <c r="A138" s="6" t="s">
        <v>153</v>
      </c>
      <c r="B138" s="7">
        <v>3555</v>
      </c>
      <c r="C138" s="61"/>
      <c r="D138" s="7"/>
      <c r="E138" s="61"/>
      <c r="F138" s="61"/>
      <c r="G138" s="342">
        <v>3555</v>
      </c>
    </row>
    <row r="139" spans="1:7" ht="12.75">
      <c r="A139" s="6" t="s">
        <v>154</v>
      </c>
      <c r="B139" s="7">
        <v>2497.3</v>
      </c>
      <c r="C139" s="61"/>
      <c r="D139" s="7"/>
      <c r="E139" s="61"/>
      <c r="F139" s="61"/>
      <c r="G139" s="342">
        <v>2497.3</v>
      </c>
    </row>
    <row r="140" spans="1:7" ht="12.75">
      <c r="A140" s="6" t="s">
        <v>374</v>
      </c>
      <c r="B140" s="7"/>
      <c r="C140" s="61"/>
      <c r="D140" s="7"/>
      <c r="E140" s="61"/>
      <c r="F140" s="61"/>
      <c r="G140" s="342"/>
    </row>
    <row r="141" spans="1:7" ht="12.75">
      <c r="A141" s="6" t="s">
        <v>264</v>
      </c>
      <c r="B141" s="7">
        <v>2732.1</v>
      </c>
      <c r="C141" s="61"/>
      <c r="D141" s="7"/>
      <c r="E141" s="61"/>
      <c r="F141" s="61"/>
      <c r="G141" s="342">
        <v>2732.1</v>
      </c>
    </row>
    <row r="142" spans="1:7" ht="12.75">
      <c r="A142" s="6" t="s">
        <v>157</v>
      </c>
      <c r="B142" s="7">
        <v>430.3</v>
      </c>
      <c r="C142" s="61"/>
      <c r="D142" s="7"/>
      <c r="E142" s="61"/>
      <c r="F142" s="61"/>
      <c r="G142" s="342">
        <v>430.3</v>
      </c>
    </row>
    <row r="143" spans="1:7" ht="12.75">
      <c r="A143" s="6" t="s">
        <v>158</v>
      </c>
      <c r="B143" s="7">
        <v>5408.1</v>
      </c>
      <c r="C143" s="61"/>
      <c r="D143" s="7"/>
      <c r="E143" s="61"/>
      <c r="F143" s="61"/>
      <c r="G143" s="342">
        <v>5408.1</v>
      </c>
    </row>
    <row r="144" spans="1:7" ht="12.75">
      <c r="A144" s="6" t="s">
        <v>209</v>
      </c>
      <c r="B144" s="7"/>
      <c r="C144" s="7">
        <v>3772.3</v>
      </c>
      <c r="D144" s="7">
        <v>238.5</v>
      </c>
      <c r="E144" s="7"/>
      <c r="F144" s="7"/>
      <c r="G144" s="342">
        <v>4010.8</v>
      </c>
    </row>
    <row r="145" spans="1:7" ht="12.75">
      <c r="A145" s="6" t="s">
        <v>160</v>
      </c>
      <c r="B145" s="7"/>
      <c r="C145" s="7"/>
      <c r="D145" s="7"/>
      <c r="E145" s="7"/>
      <c r="F145" s="7"/>
      <c r="G145" s="342"/>
    </row>
    <row r="146" spans="1:7" ht="12.75">
      <c r="A146" s="6" t="s">
        <v>239</v>
      </c>
      <c r="B146" s="7">
        <v>4327.6</v>
      </c>
      <c r="C146" s="7"/>
      <c r="D146" s="7">
        <v>690.4</v>
      </c>
      <c r="E146" s="7"/>
      <c r="F146" s="7">
        <v>21.4</v>
      </c>
      <c r="G146" s="342">
        <v>5039.4</v>
      </c>
    </row>
    <row r="147" spans="1:7" ht="12.75">
      <c r="A147" s="6" t="s">
        <v>162</v>
      </c>
      <c r="B147" s="7"/>
      <c r="C147" s="7"/>
      <c r="D147" s="7">
        <v>8029.2</v>
      </c>
      <c r="E147" s="7"/>
      <c r="F147" s="7"/>
      <c r="G147" s="342">
        <v>8029.2</v>
      </c>
    </row>
    <row r="148" spans="1:7" ht="12.75">
      <c r="A148" s="6" t="s">
        <v>163</v>
      </c>
      <c r="B148" s="7">
        <v>949.4</v>
      </c>
      <c r="C148" s="7"/>
      <c r="D148" s="7">
        <v>7355.1</v>
      </c>
      <c r="E148" s="7"/>
      <c r="F148" s="7">
        <v>124.1</v>
      </c>
      <c r="G148" s="342">
        <v>8428.6</v>
      </c>
    </row>
    <row r="149" ht="12.75">
      <c r="A149" s="6" t="s">
        <v>375</v>
      </c>
    </row>
    <row r="150" spans="1:7" ht="12.75">
      <c r="A150" s="6" t="s">
        <v>294</v>
      </c>
      <c r="B150" s="7">
        <v>611.5</v>
      </c>
      <c r="C150" s="7"/>
      <c r="D150" s="7">
        <v>3607.8</v>
      </c>
      <c r="E150" s="7"/>
      <c r="F150" s="7">
        <v>105.7</v>
      </c>
      <c r="G150" s="342">
        <v>4325</v>
      </c>
    </row>
    <row r="151" spans="1:7" ht="12.75">
      <c r="A151" s="6" t="s">
        <v>165</v>
      </c>
      <c r="B151" s="7"/>
      <c r="C151" s="7"/>
      <c r="D151" s="7"/>
      <c r="E151" s="7"/>
      <c r="F151" s="7"/>
      <c r="G151" s="342"/>
    </row>
    <row r="152" spans="1:7" ht="12.75">
      <c r="A152" s="6" t="s">
        <v>275</v>
      </c>
      <c r="B152" s="7">
        <v>810.1</v>
      </c>
      <c r="C152" s="7"/>
      <c r="D152" s="7">
        <v>581.8</v>
      </c>
      <c r="E152" s="7"/>
      <c r="F152" s="7">
        <v>982.2</v>
      </c>
      <c r="G152" s="342">
        <v>2374.1</v>
      </c>
    </row>
    <row r="153" spans="1:7" ht="12.75" hidden="1">
      <c r="A153" s="6" t="s">
        <v>858</v>
      </c>
      <c r="B153" s="18" t="s">
        <v>363</v>
      </c>
      <c r="C153" s="7"/>
      <c r="D153" s="7"/>
      <c r="E153" s="7"/>
      <c r="F153" s="7"/>
      <c r="G153" s="348" t="s">
        <v>363</v>
      </c>
    </row>
    <row r="154" spans="1:7" ht="13.5" thickBot="1">
      <c r="A154" s="45"/>
      <c r="B154" s="45"/>
      <c r="C154" s="45"/>
      <c r="D154" s="45"/>
      <c r="E154" s="45"/>
      <c r="F154" s="45"/>
      <c r="G154" s="45"/>
    </row>
    <row r="157" spans="1:7" ht="18.75" customHeight="1">
      <c r="A157" s="332" t="s">
        <v>370</v>
      </c>
      <c r="B157" s="344"/>
      <c r="C157" s="344"/>
      <c r="D157" s="344"/>
      <c r="E157" s="344"/>
      <c r="F157" s="344"/>
      <c r="G157" s="344"/>
    </row>
    <row r="158" spans="1:7" ht="18.75" customHeight="1" thickBot="1">
      <c r="A158" s="333" t="s">
        <v>905</v>
      </c>
      <c r="B158" s="345"/>
      <c r="C158" s="346"/>
      <c r="D158" s="346"/>
      <c r="E158" s="346"/>
      <c r="F158" s="346"/>
      <c r="G158" s="347"/>
    </row>
    <row r="159" spans="1:7" ht="96.75" thickBot="1">
      <c r="A159" s="334"/>
      <c r="B159" s="335" t="s">
        <v>250</v>
      </c>
      <c r="C159" s="335" t="s">
        <v>251</v>
      </c>
      <c r="D159" s="335" t="s">
        <v>252</v>
      </c>
      <c r="E159" s="335" t="s">
        <v>371</v>
      </c>
      <c r="F159" s="335" t="s">
        <v>254</v>
      </c>
      <c r="G159" s="335" t="s">
        <v>372</v>
      </c>
    </row>
    <row r="160" spans="1:7" ht="12.75">
      <c r="A160" s="336"/>
      <c r="B160" s="338"/>
      <c r="C160" s="338"/>
      <c r="D160" s="338"/>
      <c r="E160" s="338"/>
      <c r="F160" s="338"/>
      <c r="G160" s="338"/>
    </row>
    <row r="161" spans="1:7" ht="12.75">
      <c r="A161" s="337">
        <v>2010</v>
      </c>
      <c r="B161" s="338"/>
      <c r="C161" s="338"/>
      <c r="D161" s="338"/>
      <c r="E161" s="338"/>
      <c r="F161" s="338"/>
      <c r="G161" s="338"/>
    </row>
    <row r="162" spans="1:7" ht="12.75">
      <c r="A162" s="336"/>
      <c r="B162" s="338"/>
      <c r="C162" s="338"/>
      <c r="D162" s="338"/>
      <c r="E162" s="338"/>
      <c r="F162" s="338"/>
      <c r="G162" s="338"/>
    </row>
    <row r="163" spans="1:8" ht="12.75">
      <c r="A163" s="339" t="s">
        <v>878</v>
      </c>
      <c r="B163" s="340">
        <v>35863.7</v>
      </c>
      <c r="C163" s="340">
        <v>4259.5</v>
      </c>
      <c r="D163" s="340">
        <v>23622.1</v>
      </c>
      <c r="E163" s="340"/>
      <c r="F163" s="340">
        <v>1422</v>
      </c>
      <c r="G163" s="340">
        <v>65167.3</v>
      </c>
      <c r="H163" s="163"/>
    </row>
    <row r="164" spans="2:7" ht="12.75">
      <c r="B164" s="252"/>
      <c r="G164" s="342"/>
    </row>
    <row r="165" spans="1:7" ht="12.75">
      <c r="A165" s="6" t="s">
        <v>148</v>
      </c>
      <c r="B165" s="7">
        <v>828.7</v>
      </c>
      <c r="C165" s="61"/>
      <c r="D165" s="7">
        <v>112.6</v>
      </c>
      <c r="E165" s="61"/>
      <c r="F165" s="61"/>
      <c r="G165" s="342">
        <v>941.3</v>
      </c>
    </row>
    <row r="166" spans="1:7" ht="12.75">
      <c r="A166" s="6" t="s">
        <v>149</v>
      </c>
      <c r="B166" s="7">
        <v>1</v>
      </c>
      <c r="C166" s="61"/>
      <c r="D166" s="7">
        <v>5.3</v>
      </c>
      <c r="E166" s="61"/>
      <c r="F166" s="61"/>
      <c r="G166" s="342">
        <v>6.3</v>
      </c>
    </row>
    <row r="167" spans="1:7" ht="12.75">
      <c r="A167" s="6" t="s">
        <v>150</v>
      </c>
      <c r="B167" s="7">
        <v>764.7</v>
      </c>
      <c r="C167" s="61"/>
      <c r="D167" s="7"/>
      <c r="E167" s="61"/>
      <c r="F167" s="61"/>
      <c r="G167" s="342">
        <v>764.7</v>
      </c>
    </row>
    <row r="168" spans="1:7" ht="12.75">
      <c r="A168" s="6" t="s">
        <v>151</v>
      </c>
      <c r="B168" s="7">
        <v>9701.1</v>
      </c>
      <c r="C168" s="61"/>
      <c r="D168" s="7"/>
      <c r="E168" s="61"/>
      <c r="F168" s="61"/>
      <c r="G168" s="342">
        <v>9701.1</v>
      </c>
    </row>
    <row r="169" spans="1:4" ht="12.75">
      <c r="A169" s="6" t="s">
        <v>373</v>
      </c>
      <c r="B169" s="163"/>
      <c r="D169" s="163"/>
    </row>
    <row r="170" spans="1:7" ht="12.75">
      <c r="A170" s="6" t="s">
        <v>153</v>
      </c>
      <c r="B170" s="7">
        <v>4322.9</v>
      </c>
      <c r="C170" s="61"/>
      <c r="D170" s="7"/>
      <c r="E170" s="61"/>
      <c r="F170" s="61"/>
      <c r="G170" s="342">
        <v>4322.9</v>
      </c>
    </row>
    <row r="171" spans="1:7" ht="12.75">
      <c r="A171" s="6" t="s">
        <v>154</v>
      </c>
      <c r="B171" s="7">
        <v>3002.9</v>
      </c>
      <c r="C171" s="61"/>
      <c r="D171" s="7"/>
      <c r="E171" s="61"/>
      <c r="F171" s="61"/>
      <c r="G171" s="342">
        <v>3002.9</v>
      </c>
    </row>
    <row r="172" spans="1:7" ht="12.75">
      <c r="A172" s="6" t="s">
        <v>374</v>
      </c>
      <c r="B172" s="7"/>
      <c r="C172" s="61"/>
      <c r="D172" s="7"/>
      <c r="E172" s="61"/>
      <c r="F172" s="61"/>
      <c r="G172" s="342"/>
    </row>
    <row r="173" spans="1:7" ht="12.75">
      <c r="A173" s="6" t="s">
        <v>264</v>
      </c>
      <c r="B173" s="7">
        <v>2601.1</v>
      </c>
      <c r="C173" s="61"/>
      <c r="D173" s="7"/>
      <c r="E173" s="61"/>
      <c r="F173" s="61"/>
      <c r="G173" s="342">
        <v>2601.1</v>
      </c>
    </row>
    <row r="174" spans="1:7" ht="12.75">
      <c r="A174" s="6" t="s">
        <v>157</v>
      </c>
      <c r="B174" s="7">
        <v>508.9</v>
      </c>
      <c r="C174" s="61"/>
      <c r="D174" s="7"/>
      <c r="E174" s="61"/>
      <c r="F174" s="61"/>
      <c r="G174" s="342">
        <v>508.9</v>
      </c>
    </row>
    <row r="175" spans="1:7" ht="12.75">
      <c r="A175" s="6" t="s">
        <v>158</v>
      </c>
      <c r="B175" s="7">
        <v>5553.3</v>
      </c>
      <c r="C175" s="61"/>
      <c r="D175" s="7"/>
      <c r="E175" s="61"/>
      <c r="F175" s="61"/>
      <c r="G175" s="342">
        <v>5553.3</v>
      </c>
    </row>
    <row r="176" spans="1:7" ht="12.75">
      <c r="A176" s="6" t="s">
        <v>209</v>
      </c>
      <c r="B176" s="7"/>
      <c r="C176" s="7">
        <v>4259.5</v>
      </c>
      <c r="D176" s="7">
        <v>295.2</v>
      </c>
      <c r="E176" s="7"/>
      <c r="F176" s="7"/>
      <c r="G176" s="342">
        <v>4554.7</v>
      </c>
    </row>
    <row r="177" spans="1:7" ht="12.75">
      <c r="A177" s="6" t="s">
        <v>160</v>
      </c>
      <c r="B177" s="7"/>
      <c r="C177" s="7"/>
      <c r="D177" s="7"/>
      <c r="E177" s="7"/>
      <c r="F177" s="7"/>
      <c r="G177" s="342"/>
    </row>
    <row r="178" spans="1:7" ht="12.75">
      <c r="A178" s="6" t="s">
        <v>239</v>
      </c>
      <c r="B178" s="7">
        <v>4434.9</v>
      </c>
      <c r="C178" s="7"/>
      <c r="D178" s="7">
        <v>690.7</v>
      </c>
      <c r="E178" s="7"/>
      <c r="F178" s="7">
        <v>64.2</v>
      </c>
      <c r="G178" s="342">
        <v>5189.8</v>
      </c>
    </row>
    <row r="179" spans="1:7" ht="12.75">
      <c r="A179" s="6" t="s">
        <v>162</v>
      </c>
      <c r="B179" s="7"/>
      <c r="C179" s="7"/>
      <c r="D179" s="7">
        <v>9967</v>
      </c>
      <c r="E179" s="7"/>
      <c r="F179" s="7"/>
      <c r="G179" s="342">
        <v>9967</v>
      </c>
    </row>
    <row r="180" spans="1:7" ht="12.75">
      <c r="A180" s="6" t="s">
        <v>163</v>
      </c>
      <c r="B180" s="7">
        <v>1953.6</v>
      </c>
      <c r="C180" s="7"/>
      <c r="D180" s="7">
        <v>7855.3</v>
      </c>
      <c r="E180" s="7"/>
      <c r="F180" s="7">
        <v>134.5</v>
      </c>
      <c r="G180" s="342">
        <v>9943.4</v>
      </c>
    </row>
    <row r="181" ht="12.75">
      <c r="A181" s="6" t="s">
        <v>375</v>
      </c>
    </row>
    <row r="182" spans="1:7" ht="12.75">
      <c r="A182" s="6" t="s">
        <v>294</v>
      </c>
      <c r="B182" s="50">
        <v>456.3</v>
      </c>
      <c r="C182" s="50"/>
      <c r="D182" s="50">
        <v>3997.4</v>
      </c>
      <c r="E182" s="50"/>
      <c r="F182" s="50">
        <v>138.8</v>
      </c>
      <c r="G182" s="492">
        <v>4592.5</v>
      </c>
    </row>
    <row r="183" spans="1:7" ht="12.75">
      <c r="A183" s="6" t="s">
        <v>165</v>
      </c>
      <c r="B183" s="7"/>
      <c r="C183" s="7"/>
      <c r="D183" s="7"/>
      <c r="E183" s="7"/>
      <c r="F183" s="7"/>
      <c r="G183" s="342"/>
    </row>
    <row r="184" spans="1:7" ht="12.75">
      <c r="A184" s="6" t="s">
        <v>275</v>
      </c>
      <c r="B184" s="7">
        <v>1734.3</v>
      </c>
      <c r="C184" s="7"/>
      <c r="D184" s="7">
        <v>698.6</v>
      </c>
      <c r="E184" s="7"/>
      <c r="F184" s="7">
        <v>1084.5</v>
      </c>
      <c r="G184" s="342">
        <v>3517.4</v>
      </c>
    </row>
    <row r="185" spans="1:7" ht="13.5" thickBot="1">
      <c r="A185" s="45"/>
      <c r="B185" s="45"/>
      <c r="C185" s="45"/>
      <c r="D185" s="45"/>
      <c r="E185" s="45"/>
      <c r="F185" s="45"/>
      <c r="G185" s="45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&amp;C83</oddFooter>
  </headerFooter>
  <rowBreaks count="4" manualBreakCount="4">
    <brk id="63" max="255" man="1"/>
    <brk id="94" max="255" man="1"/>
    <brk id="124" max="255" man="1"/>
    <brk id="155" max="255" man="1"/>
  </rowBreaks>
  <colBreaks count="1" manualBreakCount="1">
    <brk id="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82">
      <selection activeCell="G178" sqref="G178"/>
    </sheetView>
  </sheetViews>
  <sheetFormatPr defaultColWidth="9.00390625" defaultRowHeight="12.75"/>
  <cols>
    <col min="1" max="1" width="36.00390625" style="0" customWidth="1"/>
  </cols>
  <sheetData>
    <row r="1" spans="1:7" ht="18.75" customHeight="1">
      <c r="A1" s="52" t="s">
        <v>376</v>
      </c>
      <c r="B1" s="58"/>
      <c r="C1" s="58"/>
      <c r="D1" s="58"/>
      <c r="E1" s="58"/>
      <c r="F1" s="58"/>
      <c r="G1" s="58"/>
    </row>
    <row r="2" spans="1:7" ht="18.75" customHeight="1">
      <c r="A2" s="52" t="s">
        <v>377</v>
      </c>
      <c r="B2" s="58"/>
      <c r="C2" s="58"/>
      <c r="D2" s="58"/>
      <c r="E2" s="58"/>
      <c r="F2" s="58"/>
      <c r="G2" s="58"/>
    </row>
    <row r="3" spans="1:7" ht="18" customHeight="1" hidden="1" thickBot="1">
      <c r="A3" s="66" t="s">
        <v>168</v>
      </c>
      <c r="B3" s="62"/>
      <c r="C3" s="63"/>
      <c r="D3" s="63"/>
      <c r="E3" s="63"/>
      <c r="F3" s="63"/>
      <c r="G3" s="64"/>
    </row>
    <row r="4" spans="1:7" ht="96.75" hidden="1" thickBot="1">
      <c r="A4" s="25"/>
      <c r="B4" s="28" t="s">
        <v>250</v>
      </c>
      <c r="C4" s="28" t="s">
        <v>251</v>
      </c>
      <c r="D4" s="29" t="s">
        <v>252</v>
      </c>
      <c r="E4" s="29" t="s">
        <v>371</v>
      </c>
      <c r="F4" s="29" t="s">
        <v>254</v>
      </c>
      <c r="G4" s="28" t="s">
        <v>372</v>
      </c>
    </row>
    <row r="5" spans="1:7" ht="12.75" hidden="1">
      <c r="A5" s="26"/>
      <c r="B5" s="34"/>
      <c r="C5" s="34"/>
      <c r="D5" s="35"/>
      <c r="E5" s="35"/>
      <c r="F5" s="35"/>
      <c r="G5" s="35"/>
    </row>
    <row r="6" spans="1:7" ht="12.75" hidden="1">
      <c r="A6" s="27">
        <v>2004</v>
      </c>
      <c r="B6" s="34"/>
      <c r="C6" s="34"/>
      <c r="D6" s="35"/>
      <c r="E6" s="35"/>
      <c r="F6" s="35"/>
      <c r="G6" s="36"/>
    </row>
    <row r="7" spans="1:7" ht="12.75" hidden="1">
      <c r="A7" s="26"/>
      <c r="B7" s="34"/>
      <c r="C7" s="34"/>
      <c r="D7" s="35"/>
      <c r="E7" s="35"/>
      <c r="F7" s="35"/>
      <c r="G7" s="35"/>
    </row>
    <row r="8" spans="1:7" ht="12.75" hidden="1">
      <c r="A8" s="37" t="s">
        <v>878</v>
      </c>
      <c r="B8" s="40">
        <v>1259.7</v>
      </c>
      <c r="C8" s="22">
        <v>1.9</v>
      </c>
      <c r="D8" s="22">
        <v>32.7</v>
      </c>
      <c r="E8" s="40">
        <v>196.9</v>
      </c>
      <c r="F8" s="22">
        <v>34.4</v>
      </c>
      <c r="G8" s="15">
        <v>1525.6</v>
      </c>
    </row>
    <row r="9" ht="12.75" hidden="1"/>
    <row r="10" spans="1:7" ht="12.75" hidden="1">
      <c r="A10" s="2" t="s">
        <v>148</v>
      </c>
      <c r="B10" s="7">
        <v>51.4</v>
      </c>
      <c r="C10" s="7"/>
      <c r="D10" s="7"/>
      <c r="E10" s="7">
        <v>114.1</v>
      </c>
      <c r="F10" s="7"/>
      <c r="G10" s="7">
        <v>165.5</v>
      </c>
    </row>
    <row r="11" spans="1:7" ht="12.75" hidden="1">
      <c r="A11" s="2" t="s">
        <v>149</v>
      </c>
      <c r="B11" s="7">
        <v>0</v>
      </c>
      <c r="C11" s="7"/>
      <c r="D11" s="7"/>
      <c r="E11" s="7"/>
      <c r="F11" s="7"/>
      <c r="G11" s="7">
        <v>0</v>
      </c>
    </row>
    <row r="12" spans="1:7" ht="12.75" hidden="1">
      <c r="A12" s="2" t="s">
        <v>150</v>
      </c>
      <c r="B12" s="7">
        <v>12.2</v>
      </c>
      <c r="C12" s="7"/>
      <c r="D12" s="7"/>
      <c r="E12" s="7">
        <v>0.2</v>
      </c>
      <c r="F12" s="7"/>
      <c r="G12" s="7">
        <v>12.4</v>
      </c>
    </row>
    <row r="13" spans="1:7" ht="12.75" hidden="1">
      <c r="A13" s="2" t="s">
        <v>151</v>
      </c>
      <c r="B13" s="7">
        <v>667.1</v>
      </c>
      <c r="C13" s="7"/>
      <c r="D13" s="7"/>
      <c r="E13" s="7">
        <v>11.8</v>
      </c>
      <c r="F13" s="7"/>
      <c r="G13" s="7">
        <v>678.9</v>
      </c>
    </row>
    <row r="14" ht="12.75" hidden="1">
      <c r="A14" s="2" t="s">
        <v>373</v>
      </c>
    </row>
    <row r="15" spans="1:7" ht="12.75" hidden="1">
      <c r="A15" s="2" t="s">
        <v>153</v>
      </c>
      <c r="B15" s="7">
        <v>119.9</v>
      </c>
      <c r="C15" s="7"/>
      <c r="D15" s="7"/>
      <c r="E15" s="7"/>
      <c r="F15" s="7"/>
      <c r="G15" s="7">
        <v>119.9</v>
      </c>
    </row>
    <row r="16" spans="1:7" ht="12.75" hidden="1">
      <c r="A16" s="2" t="s">
        <v>154</v>
      </c>
      <c r="B16" s="7">
        <v>105.8</v>
      </c>
      <c r="C16" s="7"/>
      <c r="D16" s="7"/>
      <c r="E16" s="7">
        <v>1.8</v>
      </c>
      <c r="F16" s="7"/>
      <c r="G16" s="7">
        <v>107.6</v>
      </c>
    </row>
    <row r="17" spans="1:7" ht="12.75" hidden="1">
      <c r="A17" s="2" t="s">
        <v>374</v>
      </c>
      <c r="B17" s="7"/>
      <c r="C17" s="7"/>
      <c r="D17" s="7"/>
      <c r="E17" s="7"/>
      <c r="F17" s="7"/>
      <c r="G17" s="7"/>
    </row>
    <row r="18" spans="1:7" ht="12.75" hidden="1">
      <c r="A18" s="2" t="s">
        <v>264</v>
      </c>
      <c r="B18" s="7">
        <v>95.7</v>
      </c>
      <c r="C18" s="7"/>
      <c r="D18" s="7"/>
      <c r="E18" s="7">
        <v>55.6</v>
      </c>
      <c r="F18" s="7"/>
      <c r="G18" s="7">
        <v>151.3</v>
      </c>
    </row>
    <row r="19" spans="1:7" ht="12.75" hidden="1">
      <c r="A19" s="2" t="s">
        <v>157</v>
      </c>
      <c r="B19" s="7">
        <v>28.7</v>
      </c>
      <c r="C19" s="7"/>
      <c r="D19" s="7"/>
      <c r="E19" s="7">
        <v>1.9</v>
      </c>
      <c r="F19" s="7"/>
      <c r="G19" s="7">
        <v>30.6</v>
      </c>
    </row>
    <row r="20" spans="1:7" ht="12.75" hidden="1">
      <c r="A20" s="2" t="s">
        <v>158</v>
      </c>
      <c r="B20" s="7">
        <v>116.7</v>
      </c>
      <c r="C20" s="7"/>
      <c r="D20" s="7"/>
      <c r="E20" s="7">
        <v>4.9</v>
      </c>
      <c r="F20" s="7"/>
      <c r="G20" s="7">
        <v>121.6</v>
      </c>
    </row>
    <row r="21" spans="1:7" ht="12.75" hidden="1">
      <c r="A21" s="2" t="s">
        <v>209</v>
      </c>
      <c r="B21" s="7"/>
      <c r="C21" s="7">
        <v>1.9</v>
      </c>
      <c r="D21" s="7">
        <v>0.3</v>
      </c>
      <c r="E21" s="7"/>
      <c r="F21" s="7"/>
      <c r="G21" s="7">
        <v>2.2</v>
      </c>
    </row>
    <row r="22" spans="1:7" ht="12.75" hidden="1">
      <c r="A22" s="2" t="s">
        <v>160</v>
      </c>
      <c r="B22" s="7"/>
      <c r="C22" s="7"/>
      <c r="D22" s="7"/>
      <c r="E22" s="7"/>
      <c r="F22" s="7"/>
      <c r="G22" s="7"/>
    </row>
    <row r="23" spans="1:7" ht="12.75" hidden="1">
      <c r="A23" s="2" t="s">
        <v>239</v>
      </c>
      <c r="B23" s="7">
        <v>30</v>
      </c>
      <c r="C23" s="7"/>
      <c r="D23" s="7">
        <v>0.9</v>
      </c>
      <c r="E23" s="7">
        <v>3.5</v>
      </c>
      <c r="F23" s="7">
        <v>5.7</v>
      </c>
      <c r="G23" s="7">
        <v>40.1</v>
      </c>
    </row>
    <row r="24" spans="1:7" ht="12.75" hidden="1">
      <c r="A24" s="2" t="s">
        <v>162</v>
      </c>
      <c r="B24" s="7">
        <v>2</v>
      </c>
      <c r="C24" s="7"/>
      <c r="D24" s="7">
        <v>18</v>
      </c>
      <c r="E24" s="7"/>
      <c r="F24" s="7"/>
      <c r="G24" s="7">
        <v>20</v>
      </c>
    </row>
    <row r="25" spans="1:7" ht="12.75" hidden="1">
      <c r="A25" s="2" t="s">
        <v>163</v>
      </c>
      <c r="B25" s="7">
        <v>13.6</v>
      </c>
      <c r="C25" s="7"/>
      <c r="D25" s="7">
        <v>8.8</v>
      </c>
      <c r="E25" s="7">
        <v>0.8</v>
      </c>
      <c r="F25" s="7">
        <v>2.1</v>
      </c>
      <c r="G25" s="7">
        <v>25.3</v>
      </c>
    </row>
    <row r="26" ht="12.75" hidden="1">
      <c r="A26" s="2" t="s">
        <v>375</v>
      </c>
    </row>
    <row r="27" spans="1:7" ht="12.75" hidden="1">
      <c r="A27" s="2" t="s">
        <v>273</v>
      </c>
      <c r="B27" s="7">
        <v>3.9</v>
      </c>
      <c r="C27" s="7"/>
      <c r="D27" s="7">
        <v>4.7</v>
      </c>
      <c r="E27" s="7">
        <v>0.3</v>
      </c>
      <c r="F27" s="7">
        <v>2.6</v>
      </c>
      <c r="G27" s="7">
        <v>11.5</v>
      </c>
    </row>
    <row r="28" spans="1:7" ht="12.75" hidden="1">
      <c r="A28" s="2" t="s">
        <v>165</v>
      </c>
      <c r="B28" s="7"/>
      <c r="C28" s="7"/>
      <c r="D28" s="7"/>
      <c r="E28" s="7"/>
      <c r="F28" s="7"/>
      <c r="G28" s="7"/>
    </row>
    <row r="29" spans="1:7" ht="12.75" hidden="1">
      <c r="A29" s="2" t="s">
        <v>275</v>
      </c>
      <c r="B29" s="7">
        <v>12.7</v>
      </c>
      <c r="C29" s="7"/>
      <c r="D29" s="7">
        <v>0</v>
      </c>
      <c r="E29" s="7">
        <v>2</v>
      </c>
      <c r="F29" s="7">
        <v>24</v>
      </c>
      <c r="G29" s="7">
        <v>38.7</v>
      </c>
    </row>
    <row r="30" spans="1:7" ht="13.5" hidden="1" thickBot="1">
      <c r="A30" s="3"/>
      <c r="B30" s="3"/>
      <c r="C30" s="3"/>
      <c r="D30" s="3"/>
      <c r="E30" s="3"/>
      <c r="F30" s="3"/>
      <c r="G30" s="3"/>
    </row>
    <row r="31" ht="12.75" hidden="1"/>
    <row r="32" ht="12.75" hidden="1"/>
    <row r="33" spans="1:7" ht="15.75" hidden="1">
      <c r="A33" s="24" t="s">
        <v>378</v>
      </c>
      <c r="B33" s="30"/>
      <c r="C33" s="30"/>
      <c r="D33" s="30"/>
      <c r="E33" s="30"/>
      <c r="F33" s="30"/>
      <c r="G33" s="30"/>
    </row>
    <row r="34" spans="1:7" ht="12.75" hidden="1">
      <c r="A34" s="65" t="s">
        <v>249</v>
      </c>
      <c r="B34" s="31"/>
      <c r="C34" s="32"/>
      <c r="D34" s="32"/>
      <c r="E34" s="32"/>
      <c r="F34" s="32"/>
      <c r="G34" s="33"/>
    </row>
    <row r="35" ht="12.75" hidden="1"/>
    <row r="36" spans="1:7" ht="18.75" customHeight="1" hidden="1">
      <c r="A36" s="24" t="s">
        <v>378</v>
      </c>
      <c r="B36" s="30"/>
      <c r="C36" s="30"/>
      <c r="D36" s="30"/>
      <c r="E36" s="30"/>
      <c r="F36" s="30"/>
      <c r="G36" s="30"/>
    </row>
    <row r="37" spans="1:7" ht="18" customHeight="1" thickBot="1">
      <c r="A37" s="65" t="s">
        <v>905</v>
      </c>
      <c r="B37" s="31"/>
      <c r="C37" s="32"/>
      <c r="D37" s="32"/>
      <c r="E37" s="32"/>
      <c r="F37" s="32"/>
      <c r="G37" s="33"/>
    </row>
    <row r="38" spans="1:7" ht="96.75" thickBot="1">
      <c r="A38" s="25"/>
      <c r="B38" s="28" t="s">
        <v>250</v>
      </c>
      <c r="C38" s="28" t="s">
        <v>251</v>
      </c>
      <c r="D38" s="29" t="s">
        <v>252</v>
      </c>
      <c r="E38" s="29" t="s">
        <v>371</v>
      </c>
      <c r="F38" s="29" t="s">
        <v>254</v>
      </c>
      <c r="G38" s="28" t="s">
        <v>372</v>
      </c>
    </row>
    <row r="39" spans="1:7" ht="12.75">
      <c r="A39" s="26"/>
      <c r="B39" s="34"/>
      <c r="C39" s="34"/>
      <c r="D39" s="35"/>
      <c r="E39" s="35"/>
      <c r="F39" s="35"/>
      <c r="G39" s="35"/>
    </row>
    <row r="40" spans="1:7" ht="12.75">
      <c r="A40" s="27">
        <v>2006</v>
      </c>
      <c r="B40" s="34"/>
      <c r="C40" s="34"/>
      <c r="D40" s="35"/>
      <c r="E40" s="35"/>
      <c r="F40" s="35"/>
      <c r="G40" s="36"/>
    </row>
    <row r="41" spans="1:7" ht="12.75">
      <c r="A41" s="26"/>
      <c r="B41" s="34"/>
      <c r="C41" s="34"/>
      <c r="D41" s="35"/>
      <c r="E41" s="35"/>
      <c r="F41" s="35"/>
      <c r="G41" s="35"/>
    </row>
    <row r="42" spans="1:7" ht="12.75">
      <c r="A42" s="37" t="s">
        <v>878</v>
      </c>
      <c r="B42" s="40">
        <v>1528.2</v>
      </c>
      <c r="C42" s="22">
        <v>11.6</v>
      </c>
      <c r="D42" s="22">
        <v>48.8</v>
      </c>
      <c r="E42" s="40">
        <v>226.7</v>
      </c>
      <c r="F42" s="22">
        <v>42.8</v>
      </c>
      <c r="G42" s="15">
        <v>1858.1</v>
      </c>
    </row>
    <row r="44" spans="1:7" ht="12.75">
      <c r="A44" s="2" t="s">
        <v>148</v>
      </c>
      <c r="B44" s="14">
        <v>41.2</v>
      </c>
      <c r="C44" s="14"/>
      <c r="D44" s="14">
        <v>2.2</v>
      </c>
      <c r="E44" s="14">
        <v>123.2</v>
      </c>
      <c r="F44" s="14"/>
      <c r="G44" s="14">
        <v>166.6</v>
      </c>
    </row>
    <row r="45" spans="1:7" ht="12.75">
      <c r="A45" s="2" t="s">
        <v>149</v>
      </c>
      <c r="B45" s="14">
        <v>0</v>
      </c>
      <c r="C45" s="14"/>
      <c r="D45" s="14"/>
      <c r="E45" s="14"/>
      <c r="F45" s="14"/>
      <c r="G45" s="14">
        <v>0</v>
      </c>
    </row>
    <row r="46" spans="1:7" ht="12.75">
      <c r="A46" s="2" t="s">
        <v>150</v>
      </c>
      <c r="B46" s="14">
        <v>19.4</v>
      </c>
      <c r="C46" s="14"/>
      <c r="D46" s="14"/>
      <c r="E46" s="14">
        <v>0</v>
      </c>
      <c r="F46" s="14"/>
      <c r="G46" s="14">
        <v>19.4</v>
      </c>
    </row>
    <row r="47" spans="1:7" ht="12.75">
      <c r="A47" s="2" t="s">
        <v>151</v>
      </c>
      <c r="B47" s="14">
        <v>652.1</v>
      </c>
      <c r="C47" s="14"/>
      <c r="D47" s="14"/>
      <c r="E47" s="14">
        <v>21.8</v>
      </c>
      <c r="F47" s="14"/>
      <c r="G47" s="14">
        <v>673.9</v>
      </c>
    </row>
    <row r="48" spans="1:7" ht="12.75">
      <c r="A48" s="2" t="s">
        <v>373</v>
      </c>
      <c r="B48" s="1"/>
      <c r="C48" s="1"/>
      <c r="D48" s="1"/>
      <c r="E48" s="1"/>
      <c r="F48" s="1"/>
      <c r="G48" s="1"/>
    </row>
    <row r="49" spans="1:7" ht="12.75">
      <c r="A49" s="2" t="s">
        <v>153</v>
      </c>
      <c r="B49" s="14">
        <v>146.3</v>
      </c>
      <c r="C49" s="14"/>
      <c r="D49" s="14"/>
      <c r="E49" s="14"/>
      <c r="F49" s="14"/>
      <c r="G49" s="14">
        <v>146.3</v>
      </c>
    </row>
    <row r="50" spans="1:7" ht="12.75">
      <c r="A50" s="2" t="s">
        <v>154</v>
      </c>
      <c r="B50" s="14">
        <v>167.2</v>
      </c>
      <c r="C50" s="14"/>
      <c r="D50" s="14"/>
      <c r="E50" s="14">
        <v>8.2</v>
      </c>
      <c r="F50" s="14"/>
      <c r="G50" s="14">
        <v>175.4</v>
      </c>
    </row>
    <row r="51" spans="1:7" ht="12.75">
      <c r="A51" s="2" t="s">
        <v>374</v>
      </c>
      <c r="B51" s="14"/>
      <c r="C51" s="14"/>
      <c r="D51" s="14"/>
      <c r="E51" s="14"/>
      <c r="F51" s="14"/>
      <c r="G51" s="14"/>
    </row>
    <row r="52" spans="1:7" ht="12.75">
      <c r="A52" s="2" t="s">
        <v>264</v>
      </c>
      <c r="B52" s="14">
        <v>173.9</v>
      </c>
      <c r="C52" s="14"/>
      <c r="D52" s="14"/>
      <c r="E52" s="14">
        <v>57.6</v>
      </c>
      <c r="F52" s="14"/>
      <c r="G52" s="14">
        <v>231.5</v>
      </c>
    </row>
    <row r="53" spans="1:7" ht="12.75">
      <c r="A53" s="2" t="s">
        <v>157</v>
      </c>
      <c r="B53" s="14">
        <v>51</v>
      </c>
      <c r="C53" s="14"/>
      <c r="D53" s="14"/>
      <c r="E53" s="14">
        <v>1.7</v>
      </c>
      <c r="F53" s="14"/>
      <c r="G53" s="14">
        <v>52.7</v>
      </c>
    </row>
    <row r="54" spans="1:7" ht="12.75">
      <c r="A54" s="2" t="s">
        <v>158</v>
      </c>
      <c r="B54" s="14">
        <v>192.6</v>
      </c>
      <c r="C54" s="14"/>
      <c r="D54" s="14"/>
      <c r="E54" s="14">
        <v>8.3</v>
      </c>
      <c r="F54" s="14"/>
      <c r="G54" s="14">
        <v>200.9</v>
      </c>
    </row>
    <row r="55" spans="1:7" ht="12.75">
      <c r="A55" s="2" t="s">
        <v>209</v>
      </c>
      <c r="B55" s="14"/>
      <c r="C55" s="14">
        <v>11.6</v>
      </c>
      <c r="D55" s="14">
        <v>0.6</v>
      </c>
      <c r="E55" s="14"/>
      <c r="F55" s="14"/>
      <c r="G55" s="14">
        <v>12.2</v>
      </c>
    </row>
    <row r="56" spans="1:7" ht="12.75">
      <c r="A56" s="2" t="s">
        <v>160</v>
      </c>
      <c r="B56" s="14"/>
      <c r="C56" s="14"/>
      <c r="D56" s="14"/>
      <c r="E56" s="14"/>
      <c r="F56" s="14"/>
      <c r="G56" s="14"/>
    </row>
    <row r="57" spans="1:7" ht="12.75">
      <c r="A57" s="2" t="s">
        <v>239</v>
      </c>
      <c r="B57" s="14">
        <v>51.3</v>
      </c>
      <c r="C57" s="14"/>
      <c r="D57" s="14">
        <v>1.1</v>
      </c>
      <c r="E57" s="14">
        <v>4.3</v>
      </c>
      <c r="F57" s="14">
        <v>1.8</v>
      </c>
      <c r="G57" s="14">
        <v>58.5</v>
      </c>
    </row>
    <row r="58" spans="1:7" ht="12.75">
      <c r="A58" s="2" t="s">
        <v>162</v>
      </c>
      <c r="B58" s="14">
        <v>6.3</v>
      </c>
      <c r="C58" s="14"/>
      <c r="D58" s="14">
        <v>21.1</v>
      </c>
      <c r="E58" s="14"/>
      <c r="F58" s="14"/>
      <c r="G58" s="14">
        <v>27.4</v>
      </c>
    </row>
    <row r="59" spans="1:7" ht="12.75">
      <c r="A59" s="2" t="s">
        <v>163</v>
      </c>
      <c r="B59" s="14">
        <v>6.3</v>
      </c>
      <c r="C59" s="14"/>
      <c r="D59" s="14">
        <v>14</v>
      </c>
      <c r="E59" s="14">
        <v>0.4</v>
      </c>
      <c r="F59" s="14">
        <v>2.1</v>
      </c>
      <c r="G59" s="14">
        <v>22.8</v>
      </c>
    </row>
    <row r="60" spans="1:7" ht="12.75">
      <c r="A60" s="2" t="s">
        <v>375</v>
      </c>
      <c r="B60" s="1"/>
      <c r="C60" s="1"/>
      <c r="D60" s="1"/>
      <c r="E60" s="1"/>
      <c r="F60" s="1"/>
      <c r="G60" s="1"/>
    </row>
    <row r="61" spans="1:7" ht="12.75">
      <c r="A61" s="2" t="s">
        <v>273</v>
      </c>
      <c r="B61" s="1">
        <v>5.7</v>
      </c>
      <c r="C61" s="14"/>
      <c r="D61" s="14">
        <v>8.1</v>
      </c>
      <c r="E61" s="14">
        <v>0.5</v>
      </c>
      <c r="F61" s="14">
        <v>5.9</v>
      </c>
      <c r="G61" s="14">
        <v>20.2</v>
      </c>
    </row>
    <row r="62" spans="1:7" ht="12.75">
      <c r="A62" s="2" t="s">
        <v>165</v>
      </c>
      <c r="B62" s="14"/>
      <c r="C62" s="14"/>
      <c r="D62" s="14"/>
      <c r="E62" s="14"/>
      <c r="F62" s="14"/>
      <c r="G62" s="14"/>
    </row>
    <row r="63" spans="1:7" ht="12.75">
      <c r="A63" s="2" t="s">
        <v>275</v>
      </c>
      <c r="B63" s="14">
        <v>14.9</v>
      </c>
      <c r="C63" s="14"/>
      <c r="D63" s="14">
        <v>1.7</v>
      </c>
      <c r="E63" s="14">
        <v>0.7</v>
      </c>
      <c r="F63" s="14">
        <v>33</v>
      </c>
      <c r="G63" s="14">
        <v>50.3</v>
      </c>
    </row>
    <row r="64" spans="1:7" ht="13.5" thickBot="1">
      <c r="A64" s="3"/>
      <c r="B64" s="3"/>
      <c r="C64" s="3"/>
      <c r="D64" s="3"/>
      <c r="E64" s="3"/>
      <c r="F64" s="3"/>
      <c r="G64" s="3"/>
    </row>
    <row r="67" spans="1:7" ht="18.75" customHeight="1">
      <c r="A67" s="24" t="s">
        <v>378</v>
      </c>
      <c r="B67" s="30"/>
      <c r="C67" s="30"/>
      <c r="D67" s="30"/>
      <c r="E67" s="30"/>
      <c r="F67" s="30"/>
      <c r="G67" s="30"/>
    </row>
    <row r="68" spans="1:7" ht="18" customHeight="1" thickBot="1">
      <c r="A68" s="65" t="s">
        <v>905</v>
      </c>
      <c r="B68" s="31"/>
      <c r="C68" s="32"/>
      <c r="D68" s="32"/>
      <c r="E68" s="32"/>
      <c r="F68" s="32"/>
      <c r="G68" s="33"/>
    </row>
    <row r="69" spans="1:7" ht="96.75" thickBot="1">
      <c r="A69" s="25"/>
      <c r="B69" s="28" t="s">
        <v>250</v>
      </c>
      <c r="C69" s="28" t="s">
        <v>251</v>
      </c>
      <c r="D69" s="29" t="s">
        <v>252</v>
      </c>
      <c r="E69" s="29" t="s">
        <v>371</v>
      </c>
      <c r="F69" s="29" t="s">
        <v>254</v>
      </c>
      <c r="G69" s="28" t="s">
        <v>372</v>
      </c>
    </row>
    <row r="70" spans="1:7" ht="12.75">
      <c r="A70" s="26"/>
      <c r="B70" s="34"/>
      <c r="C70" s="34"/>
      <c r="D70" s="35"/>
      <c r="E70" s="35"/>
      <c r="F70" s="35"/>
      <c r="G70" s="35"/>
    </row>
    <row r="71" spans="1:7" ht="12.75">
      <c r="A71" s="27">
        <v>2007</v>
      </c>
      <c r="B71" s="34"/>
      <c r="C71" s="34"/>
      <c r="D71" s="35"/>
      <c r="E71" s="35"/>
      <c r="F71" s="35"/>
      <c r="G71" s="36"/>
    </row>
    <row r="72" spans="1:7" ht="12.75">
      <c r="A72" s="26"/>
      <c r="B72" s="34"/>
      <c r="C72" s="34"/>
      <c r="D72" s="35"/>
      <c r="E72" s="35"/>
      <c r="F72" s="35"/>
      <c r="G72" s="35"/>
    </row>
    <row r="73" spans="1:7" ht="12.75">
      <c r="A73" s="37" t="s">
        <v>878</v>
      </c>
      <c r="B73" s="40">
        <v>2009.3</v>
      </c>
      <c r="C73" s="22">
        <v>12.9</v>
      </c>
      <c r="D73" s="22">
        <v>159.2</v>
      </c>
      <c r="E73" s="40">
        <v>329.3</v>
      </c>
      <c r="F73" s="22">
        <v>4.7</v>
      </c>
      <c r="G73" s="15">
        <v>2515.4</v>
      </c>
    </row>
    <row r="75" spans="1:7" ht="12.75">
      <c r="A75" s="2" t="s">
        <v>148</v>
      </c>
      <c r="B75" s="14">
        <v>48.9</v>
      </c>
      <c r="C75" s="14"/>
      <c r="D75" s="14">
        <v>8.6</v>
      </c>
      <c r="E75" s="14">
        <v>202.8</v>
      </c>
      <c r="F75" s="14"/>
      <c r="G75" s="14">
        <v>260.3</v>
      </c>
    </row>
    <row r="76" spans="1:7" ht="12.75">
      <c r="A76" s="2" t="s">
        <v>149</v>
      </c>
      <c r="B76" s="14">
        <v>0</v>
      </c>
      <c r="C76" s="14"/>
      <c r="D76" s="14"/>
      <c r="E76" s="14"/>
      <c r="F76" s="14"/>
      <c r="G76" s="14">
        <v>0</v>
      </c>
    </row>
    <row r="77" spans="1:7" ht="12.75">
      <c r="A77" s="2" t="s">
        <v>150</v>
      </c>
      <c r="B77" s="14">
        <v>26</v>
      </c>
      <c r="C77" s="14"/>
      <c r="D77" s="14"/>
      <c r="E77" s="14">
        <v>0</v>
      </c>
      <c r="F77" s="14"/>
      <c r="G77" s="14">
        <v>26</v>
      </c>
    </row>
    <row r="78" spans="1:7" ht="12.75">
      <c r="A78" s="2" t="s">
        <v>151</v>
      </c>
      <c r="B78" s="14">
        <v>802.9</v>
      </c>
      <c r="C78" s="14"/>
      <c r="D78" s="14"/>
      <c r="E78" s="14">
        <v>27.9</v>
      </c>
      <c r="F78" s="14"/>
      <c r="G78" s="14">
        <v>830.8</v>
      </c>
    </row>
    <row r="79" spans="1:7" ht="12.75">
      <c r="A79" s="2" t="s">
        <v>373</v>
      </c>
      <c r="B79" s="1"/>
      <c r="C79" s="1"/>
      <c r="D79" s="1"/>
      <c r="E79" s="1"/>
      <c r="F79" s="1"/>
      <c r="G79" s="1"/>
    </row>
    <row r="80" spans="1:7" ht="12.75">
      <c r="A80" s="2" t="s">
        <v>153</v>
      </c>
      <c r="B80" s="14">
        <v>151.7</v>
      </c>
      <c r="C80" s="14"/>
      <c r="D80" s="14"/>
      <c r="E80" s="14"/>
      <c r="F80" s="14"/>
      <c r="G80" s="14">
        <v>151.7</v>
      </c>
    </row>
    <row r="81" spans="1:7" ht="12.75">
      <c r="A81" s="2" t="s">
        <v>154</v>
      </c>
      <c r="B81" s="14">
        <v>322.5</v>
      </c>
      <c r="C81" s="14"/>
      <c r="D81" s="14"/>
      <c r="E81" s="14">
        <v>8.9</v>
      </c>
      <c r="F81" s="14"/>
      <c r="G81" s="14">
        <v>331.4</v>
      </c>
    </row>
    <row r="82" spans="1:7" ht="12.75">
      <c r="A82" s="2" t="s">
        <v>374</v>
      </c>
      <c r="B82" s="14"/>
      <c r="C82" s="14"/>
      <c r="D82" s="14"/>
      <c r="E82" s="14"/>
      <c r="F82" s="14"/>
      <c r="G82" s="14"/>
    </row>
    <row r="83" spans="1:7" ht="12.75">
      <c r="A83" s="2" t="s">
        <v>264</v>
      </c>
      <c r="B83" s="14">
        <v>198.7</v>
      </c>
      <c r="C83" s="14"/>
      <c r="D83" s="14"/>
      <c r="E83" s="14">
        <v>68.3</v>
      </c>
      <c r="F83" s="14"/>
      <c r="G83" s="14">
        <v>267</v>
      </c>
    </row>
    <row r="84" spans="1:7" ht="12.75">
      <c r="A84" s="2" t="s">
        <v>157</v>
      </c>
      <c r="B84" s="14">
        <v>70.4</v>
      </c>
      <c r="C84" s="14"/>
      <c r="D84" s="14"/>
      <c r="E84" s="14">
        <v>2.1</v>
      </c>
      <c r="F84" s="14"/>
      <c r="G84" s="14">
        <v>72.5</v>
      </c>
    </row>
    <row r="85" spans="1:7" ht="12.75">
      <c r="A85" s="2" t="s">
        <v>158</v>
      </c>
      <c r="B85" s="14">
        <v>286.1</v>
      </c>
      <c r="C85" s="14"/>
      <c r="D85" s="14"/>
      <c r="E85" s="14">
        <v>11.6</v>
      </c>
      <c r="F85" s="14"/>
      <c r="G85" s="14">
        <v>297.7</v>
      </c>
    </row>
    <row r="86" spans="1:7" ht="12.75">
      <c r="A86" s="2" t="s">
        <v>209</v>
      </c>
      <c r="B86" s="14"/>
      <c r="C86" s="14">
        <v>12.9</v>
      </c>
      <c r="D86" s="14">
        <v>1.6</v>
      </c>
      <c r="E86" s="14"/>
      <c r="F86" s="14"/>
      <c r="G86" s="14">
        <v>14.5</v>
      </c>
    </row>
    <row r="87" spans="1:7" ht="12.75">
      <c r="A87" s="2" t="s">
        <v>160</v>
      </c>
      <c r="B87" s="14"/>
      <c r="C87" s="14"/>
      <c r="D87" s="14"/>
      <c r="E87" s="14"/>
      <c r="F87" s="14"/>
      <c r="G87" s="14"/>
    </row>
    <row r="88" spans="1:7" ht="12.75">
      <c r="A88" s="2" t="s">
        <v>239</v>
      </c>
      <c r="B88" s="14">
        <v>69.7</v>
      </c>
      <c r="C88" s="14"/>
      <c r="D88" s="14">
        <v>3.8</v>
      </c>
      <c r="E88" s="14">
        <v>5.6</v>
      </c>
      <c r="F88" s="14">
        <v>0</v>
      </c>
      <c r="G88" s="14">
        <v>79.1</v>
      </c>
    </row>
    <row r="89" spans="1:7" ht="12.75">
      <c r="A89" s="2" t="s">
        <v>162</v>
      </c>
      <c r="B89" s="14">
        <v>0.4</v>
      </c>
      <c r="C89" s="14"/>
      <c r="D89" s="14">
        <v>64.3</v>
      </c>
      <c r="E89" s="14"/>
      <c r="F89" s="14"/>
      <c r="G89" s="14">
        <v>64.7</v>
      </c>
    </row>
    <row r="90" spans="1:7" ht="12.75">
      <c r="A90" s="2" t="s">
        <v>163</v>
      </c>
      <c r="B90" s="14">
        <v>9.2</v>
      </c>
      <c r="C90" s="14"/>
      <c r="D90" s="14">
        <v>48.9</v>
      </c>
      <c r="E90" s="14">
        <v>0.7</v>
      </c>
      <c r="F90" s="14">
        <v>0</v>
      </c>
      <c r="G90" s="14">
        <v>58.8</v>
      </c>
    </row>
    <row r="91" spans="1:7" ht="12.75">
      <c r="A91" s="2" t="s">
        <v>375</v>
      </c>
      <c r="B91" s="1"/>
      <c r="C91" s="1"/>
      <c r="D91" s="1"/>
      <c r="E91" s="1"/>
      <c r="F91" s="1"/>
      <c r="G91" s="1"/>
    </row>
    <row r="92" spans="1:7" ht="12.75">
      <c r="A92" s="2" t="s">
        <v>273</v>
      </c>
      <c r="B92" s="1">
        <v>4.3</v>
      </c>
      <c r="C92" s="14"/>
      <c r="D92" s="14">
        <v>23.9</v>
      </c>
      <c r="E92" s="14">
        <v>0.7</v>
      </c>
      <c r="F92" s="14">
        <v>0.6</v>
      </c>
      <c r="G92" s="14">
        <v>29.5</v>
      </c>
    </row>
    <row r="93" spans="1:7" ht="12.75">
      <c r="A93" s="2" t="s">
        <v>165</v>
      </c>
      <c r="B93" s="14"/>
      <c r="C93" s="14"/>
      <c r="D93" s="14"/>
      <c r="E93" s="14"/>
      <c r="F93" s="14"/>
      <c r="G93" s="14"/>
    </row>
    <row r="94" spans="1:7" ht="12.75">
      <c r="A94" s="2" t="s">
        <v>275</v>
      </c>
      <c r="B94" s="14">
        <v>18.5</v>
      </c>
      <c r="C94" s="14"/>
      <c r="D94" s="14">
        <v>8.1</v>
      </c>
      <c r="E94" s="14">
        <v>0.7</v>
      </c>
      <c r="F94" s="14">
        <v>4.1</v>
      </c>
      <c r="G94" s="14">
        <v>31.4</v>
      </c>
    </row>
    <row r="95" spans="1:7" ht="13.5" thickBot="1">
      <c r="A95" s="3"/>
      <c r="B95" s="3"/>
      <c r="C95" s="3"/>
      <c r="D95" s="3"/>
      <c r="E95" s="3"/>
      <c r="F95" s="3"/>
      <c r="G95" s="3"/>
    </row>
    <row r="96" ht="20.25" customHeight="1"/>
    <row r="97" ht="18.75" customHeight="1" hidden="1"/>
    <row r="98" spans="1:7" ht="18.75" customHeight="1">
      <c r="A98" s="24" t="s">
        <v>378</v>
      </c>
      <c r="B98" s="30"/>
      <c r="C98" s="30"/>
      <c r="D98" s="30"/>
      <c r="E98" s="30"/>
      <c r="F98" s="30"/>
      <c r="G98" s="30"/>
    </row>
    <row r="99" spans="1:7" ht="18" customHeight="1" thickBot="1">
      <c r="A99" s="65" t="s">
        <v>905</v>
      </c>
      <c r="B99" s="31"/>
      <c r="C99" s="32"/>
      <c r="D99" s="32"/>
      <c r="E99" s="32"/>
      <c r="F99" s="32"/>
      <c r="G99" s="33"/>
    </row>
    <row r="100" spans="1:7" ht="96.75" thickBot="1">
      <c r="A100" s="25"/>
      <c r="B100" s="28" t="s">
        <v>250</v>
      </c>
      <c r="C100" s="28" t="s">
        <v>251</v>
      </c>
      <c r="D100" s="29" t="s">
        <v>252</v>
      </c>
      <c r="E100" s="29" t="s">
        <v>371</v>
      </c>
      <c r="F100" s="29" t="s">
        <v>254</v>
      </c>
      <c r="G100" s="28" t="s">
        <v>372</v>
      </c>
    </row>
    <row r="101" spans="1:7" ht="12.75">
      <c r="A101" s="26"/>
      <c r="B101" s="34"/>
      <c r="C101" s="34"/>
      <c r="D101" s="35"/>
      <c r="E101" s="35"/>
      <c r="F101" s="35"/>
      <c r="G101" s="35"/>
    </row>
    <row r="102" spans="1:7" ht="12.75">
      <c r="A102" s="27">
        <v>2008</v>
      </c>
      <c r="B102" s="34"/>
      <c r="C102" s="34"/>
      <c r="D102" s="35"/>
      <c r="E102" s="35"/>
      <c r="F102" s="35"/>
      <c r="G102" s="36"/>
    </row>
    <row r="103" spans="1:7" ht="12.75">
      <c r="A103" s="26"/>
      <c r="B103" s="34"/>
      <c r="C103" s="34"/>
      <c r="D103" s="35"/>
      <c r="E103" s="35"/>
      <c r="F103" s="35"/>
      <c r="G103" s="35"/>
    </row>
    <row r="104" spans="1:7" ht="12.75">
      <c r="A104" s="37" t="s">
        <v>878</v>
      </c>
      <c r="B104" s="40">
        <v>2284.1</v>
      </c>
      <c r="C104" s="22">
        <v>55.4</v>
      </c>
      <c r="D104" s="22">
        <v>204.5</v>
      </c>
      <c r="E104" s="40">
        <v>817.8</v>
      </c>
      <c r="F104" s="22">
        <v>27</v>
      </c>
      <c r="G104" s="15">
        <v>3388.8</v>
      </c>
    </row>
    <row r="106" spans="1:7" ht="12.75">
      <c r="A106" s="2" t="s">
        <v>148</v>
      </c>
      <c r="B106" s="14">
        <v>108.4</v>
      </c>
      <c r="C106" s="14"/>
      <c r="D106" s="14">
        <v>4.8</v>
      </c>
      <c r="E106" s="14">
        <v>357.6</v>
      </c>
      <c r="F106" s="14"/>
      <c r="G106" s="14">
        <v>470.8</v>
      </c>
    </row>
    <row r="107" spans="1:7" ht="12.75">
      <c r="A107" s="2" t="s">
        <v>149</v>
      </c>
      <c r="B107" s="14">
        <v>0</v>
      </c>
      <c r="C107" s="14"/>
      <c r="D107" s="14">
        <v>0</v>
      </c>
      <c r="E107" s="14"/>
      <c r="F107" s="14"/>
      <c r="G107" s="14">
        <v>0</v>
      </c>
    </row>
    <row r="108" spans="1:7" ht="12.75">
      <c r="A108" s="2" t="s">
        <v>150</v>
      </c>
      <c r="B108" s="14">
        <v>37.1</v>
      </c>
      <c r="C108" s="14"/>
      <c r="D108" s="14"/>
      <c r="E108" s="14"/>
      <c r="F108" s="14"/>
      <c r="G108" s="14">
        <v>37.1</v>
      </c>
    </row>
    <row r="109" spans="1:7" ht="12.75">
      <c r="A109" s="2" t="s">
        <v>151</v>
      </c>
      <c r="B109" s="14">
        <v>924.7</v>
      </c>
      <c r="C109" s="14"/>
      <c r="D109" s="14"/>
      <c r="E109" s="14">
        <v>54.7</v>
      </c>
      <c r="F109" s="14"/>
      <c r="G109" s="14">
        <v>979.4</v>
      </c>
    </row>
    <row r="110" spans="1:7" ht="12.75">
      <c r="A110" s="2" t="s">
        <v>373</v>
      </c>
      <c r="B110" s="1"/>
      <c r="C110" s="1"/>
      <c r="D110" s="1"/>
      <c r="E110" s="1"/>
      <c r="F110" s="1"/>
      <c r="G110" s="1"/>
    </row>
    <row r="111" spans="1:7" ht="12.75">
      <c r="A111" s="2" t="s">
        <v>153</v>
      </c>
      <c r="B111" s="14">
        <v>178.1</v>
      </c>
      <c r="C111" s="14"/>
      <c r="D111" s="14"/>
      <c r="E111" s="14"/>
      <c r="F111" s="14"/>
      <c r="G111" s="14">
        <v>178.1</v>
      </c>
    </row>
    <row r="112" spans="1:7" ht="12.75">
      <c r="A112" s="2" t="s">
        <v>154</v>
      </c>
      <c r="B112" s="14">
        <v>347</v>
      </c>
      <c r="C112" s="14"/>
      <c r="D112" s="14"/>
      <c r="E112" s="14">
        <v>23.3</v>
      </c>
      <c r="F112" s="14"/>
      <c r="G112" s="14">
        <v>370.3</v>
      </c>
    </row>
    <row r="113" spans="1:7" ht="12.75">
      <c r="A113" s="2" t="s">
        <v>374</v>
      </c>
      <c r="B113" s="14"/>
      <c r="C113" s="14"/>
      <c r="D113" s="14"/>
      <c r="E113" s="14"/>
      <c r="F113" s="14"/>
      <c r="G113" s="14"/>
    </row>
    <row r="114" spans="1:7" ht="12.75">
      <c r="A114" s="2" t="s">
        <v>264</v>
      </c>
      <c r="B114" s="14">
        <v>154.7</v>
      </c>
      <c r="C114" s="14"/>
      <c r="D114" s="14"/>
      <c r="E114" s="14">
        <v>303</v>
      </c>
      <c r="F114" s="14"/>
      <c r="G114" s="14">
        <v>457.7</v>
      </c>
    </row>
    <row r="115" spans="1:7" ht="12.75">
      <c r="A115" s="23" t="s">
        <v>157</v>
      </c>
      <c r="B115" s="14">
        <v>72.4</v>
      </c>
      <c r="C115" s="14"/>
      <c r="D115" s="14"/>
      <c r="E115" s="14">
        <v>4</v>
      </c>
      <c r="F115" s="14"/>
      <c r="G115" s="98">
        <v>76.4</v>
      </c>
    </row>
    <row r="116" spans="1:7" ht="12.75">
      <c r="A116" s="2" t="s">
        <v>158</v>
      </c>
      <c r="B116" s="14">
        <v>348.4</v>
      </c>
      <c r="C116" s="14"/>
      <c r="D116" s="14"/>
      <c r="E116" s="14">
        <v>29.6</v>
      </c>
      <c r="F116" s="14"/>
      <c r="G116" s="14">
        <v>378</v>
      </c>
    </row>
    <row r="117" spans="1:7" ht="12.75">
      <c r="A117" s="2" t="s">
        <v>209</v>
      </c>
      <c r="B117" s="14"/>
      <c r="C117" s="14">
        <v>55.4</v>
      </c>
      <c r="D117" s="14">
        <v>4.5</v>
      </c>
      <c r="E117" s="14"/>
      <c r="F117" s="14"/>
      <c r="G117" s="14">
        <v>59.9</v>
      </c>
    </row>
    <row r="118" spans="1:7" ht="12.75">
      <c r="A118" s="2" t="s">
        <v>160</v>
      </c>
      <c r="B118" s="14"/>
      <c r="C118" s="14"/>
      <c r="D118" s="14"/>
      <c r="E118" s="14"/>
      <c r="F118" s="14"/>
      <c r="G118" s="14"/>
    </row>
    <row r="119" spans="1:7" ht="12.75">
      <c r="A119" s="2" t="s">
        <v>239</v>
      </c>
      <c r="B119" s="14">
        <v>78</v>
      </c>
      <c r="C119" s="14"/>
      <c r="D119" s="14">
        <v>4.8</v>
      </c>
      <c r="E119" s="14">
        <v>26.1</v>
      </c>
      <c r="F119" s="14">
        <v>7.5</v>
      </c>
      <c r="G119" s="14">
        <v>116.4</v>
      </c>
    </row>
    <row r="120" spans="1:7" ht="12.75">
      <c r="A120" s="2" t="s">
        <v>162</v>
      </c>
      <c r="B120" s="14"/>
      <c r="C120" s="14"/>
      <c r="D120" s="14">
        <v>93.2</v>
      </c>
      <c r="E120" s="14"/>
      <c r="F120" s="14"/>
      <c r="G120" s="14">
        <v>93.2</v>
      </c>
    </row>
    <row r="121" spans="1:7" ht="12.75">
      <c r="A121" s="2" t="s">
        <v>163</v>
      </c>
      <c r="B121" s="14">
        <v>14.4</v>
      </c>
      <c r="C121" s="14"/>
      <c r="D121" s="14">
        <v>61.2</v>
      </c>
      <c r="E121" s="14">
        <v>2.6</v>
      </c>
      <c r="F121" s="14">
        <v>0.1</v>
      </c>
      <c r="G121" s="14">
        <v>78.3</v>
      </c>
    </row>
    <row r="122" spans="1:7" ht="12.75">
      <c r="A122" s="2" t="s">
        <v>375</v>
      </c>
      <c r="B122" s="1"/>
      <c r="C122" s="1"/>
      <c r="D122" s="1"/>
      <c r="E122" s="1"/>
      <c r="F122" s="1"/>
      <c r="G122" s="1"/>
    </row>
    <row r="123" spans="1:7" ht="12.75">
      <c r="A123" s="2" t="s">
        <v>273</v>
      </c>
      <c r="B123" s="1">
        <v>7.1</v>
      </c>
      <c r="C123" s="14"/>
      <c r="D123" s="2">
        <v>29.4</v>
      </c>
      <c r="E123" s="14">
        <v>3.2</v>
      </c>
      <c r="F123" s="14">
        <v>2.4</v>
      </c>
      <c r="G123" s="14">
        <v>42.1</v>
      </c>
    </row>
    <row r="124" spans="1:7" ht="12.75">
      <c r="A124" s="2" t="s">
        <v>165</v>
      </c>
      <c r="B124" s="14"/>
      <c r="C124" s="14"/>
      <c r="D124" s="14"/>
      <c r="E124" s="14"/>
      <c r="F124" s="14"/>
      <c r="G124" s="14"/>
    </row>
    <row r="125" spans="1:7" ht="12.75">
      <c r="A125" s="2" t="s">
        <v>275</v>
      </c>
      <c r="B125" s="14">
        <v>13.8</v>
      </c>
      <c r="C125" s="14"/>
      <c r="D125" s="14">
        <v>6.6</v>
      </c>
      <c r="E125" s="14">
        <v>13.7</v>
      </c>
      <c r="F125" s="14">
        <v>17</v>
      </c>
      <c r="G125" s="14">
        <v>51.1</v>
      </c>
    </row>
    <row r="126" spans="1:7" ht="13.5" thickBot="1">
      <c r="A126" s="3"/>
      <c r="B126" s="3"/>
      <c r="C126" s="3"/>
      <c r="D126" s="3"/>
      <c r="E126" s="3"/>
      <c r="F126" s="3"/>
      <c r="G126" s="3"/>
    </row>
    <row r="128" spans="1:7" ht="18.75" customHeight="1">
      <c r="A128" s="52" t="s">
        <v>378</v>
      </c>
      <c r="B128" s="58"/>
      <c r="C128" s="58"/>
      <c r="D128" s="58"/>
      <c r="E128" s="58"/>
      <c r="F128" s="58"/>
      <c r="G128" s="58"/>
    </row>
    <row r="129" spans="1:7" ht="18" customHeight="1" thickBot="1">
      <c r="A129" s="53" t="s">
        <v>905</v>
      </c>
      <c r="B129" s="62"/>
      <c r="C129" s="63"/>
      <c r="D129" s="63"/>
      <c r="E129" s="63"/>
      <c r="F129" s="63"/>
      <c r="G129" s="64"/>
    </row>
    <row r="130" spans="1:7" ht="96.75" thickBot="1">
      <c r="A130" s="54"/>
      <c r="B130" s="59" t="s">
        <v>250</v>
      </c>
      <c r="C130" s="59" t="s">
        <v>251</v>
      </c>
      <c r="D130" s="59" t="s">
        <v>252</v>
      </c>
      <c r="E130" s="59" t="s">
        <v>371</v>
      </c>
      <c r="F130" s="59" t="s">
        <v>254</v>
      </c>
      <c r="G130" s="59" t="s">
        <v>372</v>
      </c>
    </row>
    <row r="131" spans="1:7" ht="12.75">
      <c r="A131" s="55"/>
      <c r="B131" s="60"/>
      <c r="C131" s="60"/>
      <c r="D131" s="60"/>
      <c r="E131" s="60"/>
      <c r="F131" s="60"/>
      <c r="G131" s="60"/>
    </row>
    <row r="132" spans="1:7" ht="12.75">
      <c r="A132" s="56">
        <v>2009</v>
      </c>
      <c r="B132" s="60"/>
      <c r="C132" s="60"/>
      <c r="D132" s="60"/>
      <c r="E132" s="60"/>
      <c r="F132" s="60"/>
      <c r="G132" s="60"/>
    </row>
    <row r="133" spans="1:7" ht="12.75">
      <c r="A133" s="55"/>
      <c r="B133" s="60"/>
      <c r="C133" s="60"/>
      <c r="D133" s="60"/>
      <c r="E133" s="60"/>
      <c r="F133" s="60"/>
      <c r="G133" s="60"/>
    </row>
    <row r="134" spans="1:7" ht="12.75">
      <c r="A134" s="57" t="s">
        <v>878</v>
      </c>
      <c r="B134" s="40">
        <v>1749.5</v>
      </c>
      <c r="C134" s="22">
        <v>57.5</v>
      </c>
      <c r="D134" s="22">
        <v>922.8</v>
      </c>
      <c r="E134" s="40">
        <v>1187.8</v>
      </c>
      <c r="F134" s="22">
        <v>3.8</v>
      </c>
      <c r="G134" s="15">
        <v>3921.4</v>
      </c>
    </row>
    <row r="136" spans="1:7" ht="12.75">
      <c r="A136" s="2" t="s">
        <v>148</v>
      </c>
      <c r="B136" s="14">
        <v>38.7</v>
      </c>
      <c r="C136" s="14"/>
      <c r="D136" s="14">
        <v>17.5</v>
      </c>
      <c r="E136" s="14">
        <v>669.9</v>
      </c>
      <c r="F136" s="14"/>
      <c r="G136" s="14">
        <v>726.1</v>
      </c>
    </row>
    <row r="137" spans="1:7" ht="12.75">
      <c r="A137" s="2" t="s">
        <v>149</v>
      </c>
      <c r="B137" s="14">
        <v>0.2</v>
      </c>
      <c r="C137" s="14"/>
      <c r="D137" s="14">
        <v>0.1</v>
      </c>
      <c r="E137" s="14"/>
      <c r="F137" s="14"/>
      <c r="G137" s="14">
        <v>0.3</v>
      </c>
    </row>
    <row r="138" spans="1:7" ht="12.75">
      <c r="A138" s="2" t="s">
        <v>150</v>
      </c>
      <c r="B138" s="14">
        <v>141</v>
      </c>
      <c r="C138" s="14"/>
      <c r="D138" s="14"/>
      <c r="E138" s="14">
        <v>0.4</v>
      </c>
      <c r="F138" s="14"/>
      <c r="G138" s="14">
        <v>141.4</v>
      </c>
    </row>
    <row r="139" spans="1:7" ht="12.75">
      <c r="A139" s="2" t="s">
        <v>151</v>
      </c>
      <c r="B139" s="14">
        <v>602.6</v>
      </c>
      <c r="C139" s="14"/>
      <c r="D139" s="14"/>
      <c r="E139" s="14">
        <v>100.8</v>
      </c>
      <c r="F139" s="14"/>
      <c r="G139" s="14">
        <v>703.4</v>
      </c>
    </row>
    <row r="140" spans="1:7" ht="12.75">
      <c r="A140" s="2" t="s">
        <v>373</v>
      </c>
      <c r="B140" s="1"/>
      <c r="C140" s="1"/>
      <c r="D140" s="1"/>
      <c r="E140" s="1"/>
      <c r="F140" s="1"/>
      <c r="G140" s="1"/>
    </row>
    <row r="141" spans="1:7" ht="12.75">
      <c r="A141" s="2" t="s">
        <v>153</v>
      </c>
      <c r="B141" s="14">
        <v>82.1</v>
      </c>
      <c r="C141" s="14"/>
      <c r="D141" s="14"/>
      <c r="E141" s="14"/>
      <c r="F141" s="14"/>
      <c r="G141" s="14">
        <v>82.1</v>
      </c>
    </row>
    <row r="142" spans="1:7" ht="12.75">
      <c r="A142" s="2" t="s">
        <v>154</v>
      </c>
      <c r="B142" s="14">
        <v>208.4</v>
      </c>
      <c r="C142" s="14"/>
      <c r="D142" s="14"/>
      <c r="E142" s="14">
        <v>62.8</v>
      </c>
      <c r="F142" s="14"/>
      <c r="G142" s="14">
        <v>271.2</v>
      </c>
    </row>
    <row r="143" spans="1:7" ht="12.75">
      <c r="A143" s="2" t="s">
        <v>374</v>
      </c>
      <c r="B143" s="14"/>
      <c r="C143" s="14"/>
      <c r="D143" s="14"/>
      <c r="E143" s="14"/>
      <c r="F143" s="14"/>
      <c r="G143" s="14"/>
    </row>
    <row r="144" spans="1:7" ht="12.75">
      <c r="A144" s="2" t="s">
        <v>264</v>
      </c>
      <c r="B144" s="14">
        <v>200.8</v>
      </c>
      <c r="C144" s="14"/>
      <c r="D144" s="14"/>
      <c r="E144" s="14">
        <v>239.1</v>
      </c>
      <c r="F144" s="14"/>
      <c r="G144" s="14">
        <v>439.9</v>
      </c>
    </row>
    <row r="145" spans="1:7" ht="12.75">
      <c r="A145" s="2" t="s">
        <v>157</v>
      </c>
      <c r="B145" s="14">
        <v>59.8</v>
      </c>
      <c r="C145" s="14"/>
      <c r="D145" s="14"/>
      <c r="E145" s="14">
        <v>5.8</v>
      </c>
      <c r="F145" s="14"/>
      <c r="G145" s="14">
        <v>65.6</v>
      </c>
    </row>
    <row r="146" spans="1:7" ht="12.75">
      <c r="A146" s="2" t="s">
        <v>158</v>
      </c>
      <c r="B146" s="14">
        <v>209.6</v>
      </c>
      <c r="C146" s="14"/>
      <c r="D146" s="14"/>
      <c r="E146" s="14">
        <v>61.8</v>
      </c>
      <c r="F146" s="14"/>
      <c r="G146" s="14">
        <v>271.4</v>
      </c>
    </row>
    <row r="147" spans="1:7" ht="12.75">
      <c r="A147" s="2" t="s">
        <v>209</v>
      </c>
      <c r="B147" s="14"/>
      <c r="C147" s="14">
        <v>57.5</v>
      </c>
      <c r="D147" s="14">
        <v>7.9</v>
      </c>
      <c r="E147" s="14"/>
      <c r="F147" s="14"/>
      <c r="G147" s="14">
        <v>65.4</v>
      </c>
    </row>
    <row r="148" spans="1:7" ht="12.75">
      <c r="A148" s="2" t="s">
        <v>160</v>
      </c>
      <c r="B148" s="14"/>
      <c r="C148" s="14"/>
      <c r="D148" s="14"/>
      <c r="E148" s="14"/>
      <c r="F148" s="14"/>
      <c r="G148" s="14"/>
    </row>
    <row r="149" spans="1:7" ht="12.75">
      <c r="A149" s="2" t="s">
        <v>239</v>
      </c>
      <c r="B149" s="14">
        <v>170.6</v>
      </c>
      <c r="C149" s="14"/>
      <c r="D149" s="14">
        <v>25.4</v>
      </c>
      <c r="E149" s="14">
        <v>27.3</v>
      </c>
      <c r="F149" s="14">
        <v>0.1</v>
      </c>
      <c r="G149" s="14">
        <v>223.4</v>
      </c>
    </row>
    <row r="150" spans="1:7" ht="12.75">
      <c r="A150" s="2" t="s">
        <v>162</v>
      </c>
      <c r="B150" s="14"/>
      <c r="C150" s="14"/>
      <c r="D150" s="14">
        <v>425.1</v>
      </c>
      <c r="E150" s="14"/>
      <c r="F150" s="14"/>
      <c r="G150" s="14">
        <v>425.1</v>
      </c>
    </row>
    <row r="151" spans="1:7" ht="12.75">
      <c r="A151" s="2" t="s">
        <v>163</v>
      </c>
      <c r="B151" s="14">
        <v>7.4</v>
      </c>
      <c r="C151" s="14"/>
      <c r="D151" s="14">
        <v>260.5</v>
      </c>
      <c r="E151" s="14">
        <v>1.4</v>
      </c>
      <c r="F151" s="14">
        <v>0.5</v>
      </c>
      <c r="G151" s="14">
        <v>269.8</v>
      </c>
    </row>
    <row r="152" spans="1:7" ht="12.75">
      <c r="A152" s="2" t="s">
        <v>375</v>
      </c>
      <c r="B152" s="1"/>
      <c r="C152" s="1"/>
      <c r="D152" s="1"/>
      <c r="E152" s="1"/>
      <c r="F152" s="1"/>
      <c r="G152" s="1"/>
    </row>
    <row r="153" spans="1:7" ht="12.75">
      <c r="A153" s="2" t="s">
        <v>294</v>
      </c>
      <c r="B153" s="1">
        <v>16.7</v>
      </c>
      <c r="C153" s="14"/>
      <c r="D153" s="2">
        <v>147.2</v>
      </c>
      <c r="E153" s="14">
        <v>3.3</v>
      </c>
      <c r="F153" s="14">
        <v>0.5</v>
      </c>
      <c r="G153" s="14">
        <v>167.7</v>
      </c>
    </row>
    <row r="154" spans="1:7" ht="12.75">
      <c r="A154" s="2" t="s">
        <v>165</v>
      </c>
      <c r="B154" s="14"/>
      <c r="C154" s="14"/>
      <c r="D154" s="14"/>
      <c r="E154" s="14"/>
      <c r="F154" s="14"/>
      <c r="G154" s="14"/>
    </row>
    <row r="155" spans="1:7" ht="12.75">
      <c r="A155" s="2" t="s">
        <v>275</v>
      </c>
      <c r="B155" s="14">
        <v>11.6</v>
      </c>
      <c r="C155" s="14"/>
      <c r="D155" s="14">
        <v>39.1</v>
      </c>
      <c r="E155" s="14">
        <v>15.2</v>
      </c>
      <c r="F155" s="14">
        <v>2.7</v>
      </c>
      <c r="G155" s="14">
        <v>68.6</v>
      </c>
    </row>
    <row r="156" spans="1:7" ht="12.75" hidden="1">
      <c r="A156" s="2" t="s">
        <v>858</v>
      </c>
      <c r="B156" s="17" t="s">
        <v>363</v>
      </c>
      <c r="C156" s="7"/>
      <c r="D156" s="7"/>
      <c r="E156" s="7"/>
      <c r="F156" s="7"/>
      <c r="G156" s="99" t="s">
        <v>363</v>
      </c>
    </row>
    <row r="157" spans="1:7" ht="13.5" thickBot="1">
      <c r="A157" s="3"/>
      <c r="B157" s="3"/>
      <c r="C157" s="3"/>
      <c r="D157" s="3"/>
      <c r="E157" s="3"/>
      <c r="F157" s="3"/>
      <c r="G157" s="3"/>
    </row>
    <row r="159" spans="1:7" ht="18.75" customHeight="1">
      <c r="A159" s="52" t="s">
        <v>378</v>
      </c>
      <c r="B159" s="58"/>
      <c r="C159" s="58"/>
      <c r="D159" s="58"/>
      <c r="E159" s="58"/>
      <c r="F159" s="58"/>
      <c r="G159" s="58"/>
    </row>
    <row r="160" spans="1:7" ht="18" customHeight="1" thickBot="1">
      <c r="A160" s="53" t="s">
        <v>905</v>
      </c>
      <c r="B160" s="62"/>
      <c r="C160" s="63"/>
      <c r="D160" s="63"/>
      <c r="E160" s="63"/>
      <c r="F160" s="63"/>
      <c r="G160" s="64"/>
    </row>
    <row r="161" spans="1:7" ht="96.75" thickBot="1">
      <c r="A161" s="54"/>
      <c r="B161" s="59" t="s">
        <v>250</v>
      </c>
      <c r="C161" s="59" t="s">
        <v>251</v>
      </c>
      <c r="D161" s="59" t="s">
        <v>252</v>
      </c>
      <c r="E161" s="59" t="s">
        <v>371</v>
      </c>
      <c r="F161" s="59" t="s">
        <v>254</v>
      </c>
      <c r="G161" s="59" t="s">
        <v>372</v>
      </c>
    </row>
    <row r="162" spans="1:7" ht="12.75">
      <c r="A162" s="55"/>
      <c r="B162" s="60"/>
      <c r="C162" s="60"/>
      <c r="D162" s="60"/>
      <c r="E162" s="60"/>
      <c r="F162" s="60"/>
      <c r="G162" s="60"/>
    </row>
    <row r="163" spans="1:7" ht="12.75">
      <c r="A163" s="56">
        <v>2010</v>
      </c>
      <c r="B163" s="60"/>
      <c r="C163" s="60"/>
      <c r="D163" s="60"/>
      <c r="E163" s="60"/>
      <c r="F163" s="60"/>
      <c r="G163" s="60"/>
    </row>
    <row r="164" spans="1:7" ht="12.75">
      <c r="A164" s="55"/>
      <c r="B164" s="60"/>
      <c r="C164" s="60"/>
      <c r="D164" s="60"/>
      <c r="E164" s="60"/>
      <c r="F164" s="60"/>
      <c r="G164" s="60"/>
    </row>
    <row r="165" spans="1:8" ht="12.75">
      <c r="A165" s="57" t="s">
        <v>878</v>
      </c>
      <c r="B165" s="40">
        <v>1444.3</v>
      </c>
      <c r="C165" s="22">
        <v>21.8</v>
      </c>
      <c r="D165" s="22">
        <v>829.8</v>
      </c>
      <c r="E165" s="40">
        <v>1563.7</v>
      </c>
      <c r="F165" s="22">
        <v>3.7</v>
      </c>
      <c r="G165" s="15">
        <v>3863.3</v>
      </c>
      <c r="H165" s="9"/>
    </row>
    <row r="167" spans="1:7" ht="12.75">
      <c r="A167" s="2" t="s">
        <v>148</v>
      </c>
      <c r="B167" s="14">
        <v>42.4</v>
      </c>
      <c r="C167" s="14"/>
      <c r="D167" s="14">
        <v>8.8</v>
      </c>
      <c r="E167" s="14">
        <v>849.9</v>
      </c>
      <c r="F167" s="14"/>
      <c r="G167" s="14">
        <v>901.1</v>
      </c>
    </row>
    <row r="168" spans="1:7" ht="12.75">
      <c r="A168" s="2" t="s">
        <v>149</v>
      </c>
      <c r="B168" s="14">
        <v>0.1</v>
      </c>
      <c r="C168" s="14"/>
      <c r="D168" s="14">
        <v>0.2</v>
      </c>
      <c r="E168" s="14"/>
      <c r="F168" s="14"/>
      <c r="G168" s="14">
        <v>0.3</v>
      </c>
    </row>
    <row r="169" spans="1:7" ht="12.75">
      <c r="A169" s="2" t="s">
        <v>150</v>
      </c>
      <c r="B169" s="14">
        <v>24.7</v>
      </c>
      <c r="C169" s="14"/>
      <c r="D169" s="14"/>
      <c r="E169" s="14">
        <v>0.5</v>
      </c>
      <c r="F169" s="14"/>
      <c r="G169" s="14">
        <v>25.2</v>
      </c>
    </row>
    <row r="170" spans="1:7" ht="12.75">
      <c r="A170" s="2" t="s">
        <v>151</v>
      </c>
      <c r="B170" s="14">
        <v>495</v>
      </c>
      <c r="C170" s="14"/>
      <c r="D170" s="14"/>
      <c r="E170" s="14">
        <v>151.1</v>
      </c>
      <c r="F170" s="14"/>
      <c r="G170" s="14">
        <v>646.1</v>
      </c>
    </row>
    <row r="171" spans="1:7" ht="12.75">
      <c r="A171" s="2" t="s">
        <v>373</v>
      </c>
      <c r="B171" s="1"/>
      <c r="C171" s="1"/>
      <c r="D171" s="1"/>
      <c r="E171" s="1"/>
      <c r="F171" s="1"/>
      <c r="G171" s="1"/>
    </row>
    <row r="172" spans="1:7" ht="12.75">
      <c r="A172" s="2" t="s">
        <v>153</v>
      </c>
      <c r="B172" s="14">
        <v>75.1</v>
      </c>
      <c r="C172" s="14"/>
      <c r="D172" s="14"/>
      <c r="E172" s="14"/>
      <c r="F172" s="14"/>
      <c r="G172" s="14">
        <v>75.1</v>
      </c>
    </row>
    <row r="173" spans="1:7" ht="12.75">
      <c r="A173" s="2" t="s">
        <v>154</v>
      </c>
      <c r="B173" s="14">
        <v>163.1</v>
      </c>
      <c r="C173" s="14"/>
      <c r="D173" s="14"/>
      <c r="E173" s="14">
        <v>75.9</v>
      </c>
      <c r="F173" s="14"/>
      <c r="G173" s="14">
        <v>239</v>
      </c>
    </row>
    <row r="174" spans="1:7" ht="12.75">
      <c r="A174" s="2" t="s">
        <v>374</v>
      </c>
      <c r="B174" s="14"/>
      <c r="C174" s="14"/>
      <c r="D174" s="14"/>
      <c r="E174" s="14"/>
      <c r="F174" s="14"/>
      <c r="G174" s="14"/>
    </row>
    <row r="175" spans="1:7" ht="12.75">
      <c r="A175" s="2" t="s">
        <v>264</v>
      </c>
      <c r="B175" s="14">
        <v>178.9</v>
      </c>
      <c r="C175" s="14"/>
      <c r="D175" s="14"/>
      <c r="E175" s="14">
        <v>311.8</v>
      </c>
      <c r="F175" s="14"/>
      <c r="G175" s="14">
        <v>490.7</v>
      </c>
    </row>
    <row r="176" spans="1:7" ht="12.75">
      <c r="A176" s="2" t="s">
        <v>157</v>
      </c>
      <c r="B176" s="14">
        <v>36</v>
      </c>
      <c r="C176" s="14"/>
      <c r="D176" s="14"/>
      <c r="E176" s="14">
        <v>12.5</v>
      </c>
      <c r="F176" s="14"/>
      <c r="G176" s="14">
        <v>48.5</v>
      </c>
    </row>
    <row r="177" spans="1:7" ht="12.75">
      <c r="A177" s="2" t="s">
        <v>158</v>
      </c>
      <c r="B177" s="14">
        <v>183</v>
      </c>
      <c r="C177" s="14"/>
      <c r="D177" s="14"/>
      <c r="E177" s="14">
        <v>83.8</v>
      </c>
      <c r="F177" s="14"/>
      <c r="G177" s="14">
        <v>266.8</v>
      </c>
    </row>
    <row r="178" spans="1:7" ht="12.75">
      <c r="A178" s="2" t="s">
        <v>209</v>
      </c>
      <c r="B178" s="14"/>
      <c r="C178" s="14">
        <v>21.8</v>
      </c>
      <c r="D178" s="14">
        <v>7.7</v>
      </c>
      <c r="E178" s="14"/>
      <c r="F178" s="14"/>
      <c r="G178" s="14">
        <v>29.5</v>
      </c>
    </row>
    <row r="179" spans="1:7" ht="12.75">
      <c r="A179" s="2" t="s">
        <v>160</v>
      </c>
      <c r="B179" s="14"/>
      <c r="C179" s="14"/>
      <c r="D179" s="14"/>
      <c r="E179" s="14"/>
      <c r="F179" s="14"/>
      <c r="G179" s="14"/>
    </row>
    <row r="180" spans="1:7" ht="12.75">
      <c r="A180" s="2" t="s">
        <v>239</v>
      </c>
      <c r="B180" s="14">
        <v>209.9</v>
      </c>
      <c r="C180" s="14"/>
      <c r="D180" s="14">
        <v>20.2</v>
      </c>
      <c r="E180" s="14">
        <v>47.3</v>
      </c>
      <c r="F180" s="14">
        <v>0.1</v>
      </c>
      <c r="G180" s="14">
        <v>277.5</v>
      </c>
    </row>
    <row r="181" spans="1:7" ht="12.75">
      <c r="A181" s="2" t="s">
        <v>162</v>
      </c>
      <c r="B181" s="14"/>
      <c r="C181" s="14"/>
      <c r="D181" s="14">
        <v>404.2</v>
      </c>
      <c r="E181" s="14"/>
      <c r="F181" s="14"/>
      <c r="G181" s="14">
        <v>404.2</v>
      </c>
    </row>
    <row r="182" spans="1:7" ht="12.75">
      <c r="A182" s="2" t="s">
        <v>163</v>
      </c>
      <c r="B182" s="14">
        <v>6.8</v>
      </c>
      <c r="C182" s="14"/>
      <c r="D182" s="14">
        <v>230.4</v>
      </c>
      <c r="E182" s="14">
        <v>3.6</v>
      </c>
      <c r="F182" s="14">
        <v>0.3</v>
      </c>
      <c r="G182" s="14">
        <v>241.1</v>
      </c>
    </row>
    <row r="183" ht="12.75">
      <c r="A183" s="2" t="s">
        <v>375</v>
      </c>
    </row>
    <row r="184" spans="1:7" ht="12.75">
      <c r="A184" s="2" t="s">
        <v>294</v>
      </c>
      <c r="B184" s="1">
        <v>12.8</v>
      </c>
      <c r="C184" s="1"/>
      <c r="D184" s="1">
        <v>124.8</v>
      </c>
      <c r="E184" s="1">
        <v>4.6</v>
      </c>
      <c r="F184" s="1">
        <v>0.3</v>
      </c>
      <c r="G184" s="1">
        <v>142.5</v>
      </c>
    </row>
    <row r="185" spans="1:7" ht="12.75">
      <c r="A185" s="2" t="s">
        <v>165</v>
      </c>
      <c r="B185" s="14"/>
      <c r="C185" s="14"/>
      <c r="D185" s="14"/>
      <c r="E185" s="14"/>
      <c r="F185" s="14"/>
      <c r="G185" s="14"/>
    </row>
    <row r="186" spans="1:7" ht="12.75">
      <c r="A186" s="2" t="s">
        <v>275</v>
      </c>
      <c r="B186" s="14">
        <v>16.5</v>
      </c>
      <c r="C186" s="14"/>
      <c r="D186" s="14">
        <v>33.5</v>
      </c>
      <c r="E186" s="14">
        <v>22.7</v>
      </c>
      <c r="F186" s="14">
        <v>3</v>
      </c>
      <c r="G186" s="14">
        <v>75.7</v>
      </c>
    </row>
    <row r="187" spans="1:7" ht="12.75" hidden="1">
      <c r="A187" s="2" t="s">
        <v>858</v>
      </c>
      <c r="B187" s="17"/>
      <c r="C187" s="7"/>
      <c r="D187" s="7"/>
      <c r="E187" s="7"/>
      <c r="F187" s="7"/>
      <c r="G187" s="99"/>
    </row>
    <row r="188" spans="1:7" ht="13.5" thickBot="1">
      <c r="A188" s="3"/>
      <c r="B188" s="3"/>
      <c r="C188" s="3"/>
      <c r="D188" s="3"/>
      <c r="E188" s="3"/>
      <c r="F188" s="3"/>
      <c r="G188" s="3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&amp;C88</oddFooter>
  </headerFooter>
  <rowBreaks count="2" manualBreakCount="2">
    <brk id="103" max="6" man="1"/>
    <brk id="15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30">
      <selection activeCell="F45" sqref="F45"/>
    </sheetView>
  </sheetViews>
  <sheetFormatPr defaultColWidth="9.00390625" defaultRowHeight="12.75"/>
  <cols>
    <col min="1" max="1" width="37.00390625" style="5" customWidth="1"/>
    <col min="2" max="5" width="9.125" style="5" customWidth="1"/>
    <col min="6" max="7" width="9.375" style="5" bestFit="1" customWidth="1"/>
    <col min="8" max="16384" width="9.125" style="5" customWidth="1"/>
  </cols>
  <sheetData>
    <row r="1" ht="18.75" customHeight="1">
      <c r="A1" s="332" t="s">
        <v>379</v>
      </c>
    </row>
    <row r="2" ht="18.75" customHeight="1">
      <c r="A2" s="332" t="s">
        <v>380</v>
      </c>
    </row>
    <row r="3" ht="18" customHeight="1" thickBot="1">
      <c r="A3" s="349" t="s">
        <v>168</v>
      </c>
    </row>
    <row r="4" spans="1:6" ht="18" customHeight="1" thickBot="1">
      <c r="A4" s="311"/>
      <c r="B4" s="67">
        <v>2006</v>
      </c>
      <c r="C4" s="67">
        <v>2007</v>
      </c>
      <c r="D4" s="67">
        <v>2008</v>
      </c>
      <c r="E4" s="67">
        <v>2009</v>
      </c>
      <c r="F4" s="67">
        <v>2010</v>
      </c>
    </row>
    <row r="5" ht="12.75">
      <c r="A5" s="6"/>
    </row>
    <row r="6" spans="1:7" ht="12.75">
      <c r="A6" s="246" t="s">
        <v>901</v>
      </c>
      <c r="B6" s="11">
        <v>113800.1</v>
      </c>
      <c r="C6" s="11">
        <v>141897.7</v>
      </c>
      <c r="D6" s="11">
        <v>187991.9</v>
      </c>
      <c r="E6" s="11">
        <v>201222.9</v>
      </c>
      <c r="F6" s="11">
        <v>220369.3</v>
      </c>
      <c r="G6" s="163"/>
    </row>
    <row r="7" spans="1:6" ht="12.75">
      <c r="A7" s="6"/>
      <c r="B7" s="7"/>
      <c r="C7" s="7"/>
      <c r="D7" s="7"/>
      <c r="E7" s="7"/>
      <c r="F7" s="7"/>
    </row>
    <row r="8" spans="1:6" ht="12.75">
      <c r="A8" s="43" t="s">
        <v>381</v>
      </c>
      <c r="B8" s="7">
        <v>30960.7</v>
      </c>
      <c r="C8" s="7">
        <v>37915</v>
      </c>
      <c r="D8" s="7">
        <v>49448.5</v>
      </c>
      <c r="E8" s="7">
        <v>57330.5</v>
      </c>
      <c r="F8" s="7">
        <v>65167.3</v>
      </c>
    </row>
    <row r="9" spans="1:6" ht="12.75">
      <c r="A9" s="6" t="s">
        <v>382</v>
      </c>
      <c r="B9" s="7">
        <v>25757</v>
      </c>
      <c r="C9" s="7">
        <v>32068.5</v>
      </c>
      <c r="D9" s="7">
        <v>41764.4</v>
      </c>
      <c r="E9" s="7">
        <v>46851.1</v>
      </c>
      <c r="F9" s="50">
        <v>54404.2</v>
      </c>
    </row>
    <row r="10" spans="1:6" ht="12.75" hidden="1">
      <c r="A10" s="6" t="s">
        <v>383</v>
      </c>
      <c r="B10" s="7"/>
      <c r="C10" s="163"/>
      <c r="D10" s="7"/>
      <c r="E10" s="163"/>
      <c r="F10" s="7"/>
    </row>
    <row r="11" spans="1:6" ht="12.75">
      <c r="A11" s="6" t="s">
        <v>384</v>
      </c>
      <c r="B11" s="7"/>
      <c r="C11" s="163"/>
      <c r="D11" s="68"/>
      <c r="E11" s="163"/>
      <c r="F11" s="7"/>
    </row>
    <row r="12" spans="1:6" ht="12.75">
      <c r="A12" s="6" t="s">
        <v>385</v>
      </c>
      <c r="B12" s="7">
        <v>5203.7</v>
      </c>
      <c r="C12" s="7">
        <v>5846.5</v>
      </c>
      <c r="D12" s="7">
        <v>7684.1</v>
      </c>
      <c r="E12" s="7">
        <v>10479.4</v>
      </c>
      <c r="F12" s="7">
        <v>10763.1</v>
      </c>
    </row>
    <row r="13" spans="1:6" ht="12.75">
      <c r="A13" s="43" t="s">
        <v>925</v>
      </c>
      <c r="B13" s="7">
        <v>16738</v>
      </c>
      <c r="C13" s="7">
        <v>22702</v>
      </c>
      <c r="D13" s="7">
        <v>29559.2</v>
      </c>
      <c r="E13" s="7">
        <v>27760.8</v>
      </c>
      <c r="F13" s="7">
        <v>28350.4</v>
      </c>
    </row>
    <row r="14" spans="1:6" ht="12.75">
      <c r="A14" s="6" t="s">
        <v>386</v>
      </c>
      <c r="B14" s="7">
        <v>14879.9</v>
      </c>
      <c r="C14" s="7">
        <v>20186.6</v>
      </c>
      <c r="D14" s="7">
        <v>26170.4</v>
      </c>
      <c r="E14" s="7">
        <v>23839.4</v>
      </c>
      <c r="F14" s="7">
        <v>24487.1</v>
      </c>
    </row>
    <row r="15" spans="1:6" ht="12.75">
      <c r="A15" s="6" t="s">
        <v>387</v>
      </c>
      <c r="B15" s="7">
        <v>1858.1</v>
      </c>
      <c r="C15" s="7">
        <v>2515.4</v>
      </c>
      <c r="D15" s="7">
        <v>3388.8</v>
      </c>
      <c r="E15" s="7">
        <v>3921.4</v>
      </c>
      <c r="F15" s="7">
        <v>3863.3</v>
      </c>
    </row>
    <row r="16" spans="1:6" ht="12.75">
      <c r="A16" s="43" t="s">
        <v>409</v>
      </c>
      <c r="B16" s="7">
        <v>677.9</v>
      </c>
      <c r="C16" s="7">
        <v>1028.8</v>
      </c>
      <c r="D16" s="7">
        <v>1477.1</v>
      </c>
      <c r="E16" s="7">
        <v>1686.6</v>
      </c>
      <c r="F16" s="7">
        <v>1904.7</v>
      </c>
    </row>
    <row r="17" spans="1:6" ht="12.75">
      <c r="A17" s="6" t="s">
        <v>388</v>
      </c>
      <c r="B17" s="7">
        <v>677.9</v>
      </c>
      <c r="C17" s="7">
        <v>1028.8</v>
      </c>
      <c r="D17" s="7">
        <v>1477.1</v>
      </c>
      <c r="E17" s="7">
        <v>1686.6</v>
      </c>
      <c r="F17" s="7">
        <v>1904.7</v>
      </c>
    </row>
    <row r="18" spans="1:6" ht="12.75">
      <c r="A18" s="6" t="s">
        <v>389</v>
      </c>
      <c r="B18" s="18" t="s">
        <v>83</v>
      </c>
      <c r="C18" s="18" t="s">
        <v>83</v>
      </c>
      <c r="D18" s="18" t="s">
        <v>83</v>
      </c>
      <c r="E18" s="18" t="s">
        <v>83</v>
      </c>
      <c r="F18" s="18" t="s">
        <v>83</v>
      </c>
    </row>
    <row r="19" spans="1:7" ht="12.75">
      <c r="A19" s="43" t="s">
        <v>390</v>
      </c>
      <c r="B19" s="7">
        <v>13594</v>
      </c>
      <c r="C19" s="7">
        <v>20194.4</v>
      </c>
      <c r="D19" s="7">
        <v>34969.7</v>
      </c>
      <c r="E19" s="7">
        <v>43823.7</v>
      </c>
      <c r="F19" s="7">
        <v>53214.5</v>
      </c>
      <c r="G19" s="163"/>
    </row>
    <row r="20" spans="1:6" ht="12.75">
      <c r="A20" s="6" t="s">
        <v>391</v>
      </c>
      <c r="B20" s="7">
        <v>12143.4</v>
      </c>
      <c r="C20" s="7">
        <v>17831.3</v>
      </c>
      <c r="D20" s="7">
        <v>33210.5</v>
      </c>
      <c r="E20" s="7">
        <v>42021.8</v>
      </c>
      <c r="F20" s="7">
        <v>52072.8</v>
      </c>
    </row>
    <row r="21" spans="1:6" ht="13.5">
      <c r="A21" s="6" t="s">
        <v>124</v>
      </c>
      <c r="B21" s="7">
        <v>-1425.8</v>
      </c>
      <c r="C21" s="7">
        <v>-1261.1</v>
      </c>
      <c r="D21" s="7">
        <v>-1924.8</v>
      </c>
      <c r="E21" s="7">
        <v>-2701.9</v>
      </c>
      <c r="F21" s="7">
        <v>-3282.9</v>
      </c>
    </row>
    <row r="22" spans="1:6" ht="12.75">
      <c r="A22" s="6" t="s">
        <v>392</v>
      </c>
      <c r="B22" s="7">
        <v>2764.1</v>
      </c>
      <c r="C22" s="7">
        <v>3450</v>
      </c>
      <c r="D22" s="7">
        <v>3570.7</v>
      </c>
      <c r="E22" s="7">
        <v>4405.8</v>
      </c>
      <c r="F22" s="7">
        <v>4250.1</v>
      </c>
    </row>
    <row r="23" spans="1:6" ht="12.75" hidden="1">
      <c r="A23" s="6" t="s">
        <v>393</v>
      </c>
      <c r="B23" s="7">
        <v>0</v>
      </c>
      <c r="C23" s="7">
        <v>0</v>
      </c>
      <c r="D23" s="7">
        <v>0</v>
      </c>
      <c r="E23" s="7">
        <v>0</v>
      </c>
      <c r="F23" s="7"/>
    </row>
    <row r="24" spans="1:6" ht="12.75">
      <c r="A24" s="6" t="s">
        <v>884</v>
      </c>
      <c r="B24" s="7">
        <v>112.3</v>
      </c>
      <c r="C24" s="7">
        <v>174.2</v>
      </c>
      <c r="D24" s="7">
        <v>113.3</v>
      </c>
      <c r="E24" s="7">
        <v>98</v>
      </c>
      <c r="F24" s="7">
        <v>174.5</v>
      </c>
    </row>
    <row r="25" spans="1:6" ht="12.75">
      <c r="A25" s="43" t="s">
        <v>394</v>
      </c>
      <c r="B25" s="7">
        <v>53185.3</v>
      </c>
      <c r="C25" s="7">
        <v>62115.1</v>
      </c>
      <c r="D25" s="7">
        <v>75491.6</v>
      </c>
      <c r="E25" s="7">
        <v>73994.5</v>
      </c>
      <c r="F25" s="7">
        <v>75541.8</v>
      </c>
    </row>
    <row r="26" spans="1:6" ht="13.5" thickBot="1">
      <c r="A26" s="13"/>
      <c r="B26" s="45"/>
      <c r="C26" s="45"/>
      <c r="D26" s="45"/>
      <c r="E26" s="45"/>
      <c r="F26" s="45"/>
    </row>
    <row r="27" ht="12.75">
      <c r="A27" s="141" t="s">
        <v>410</v>
      </c>
    </row>
    <row r="28" ht="18.75" customHeight="1">
      <c r="A28" s="89" t="s">
        <v>395</v>
      </c>
    </row>
    <row r="29" ht="18.75" customHeight="1">
      <c r="A29" s="89" t="s">
        <v>396</v>
      </c>
    </row>
    <row r="30" ht="18" customHeight="1" thickBot="1">
      <c r="A30" s="226" t="s">
        <v>509</v>
      </c>
    </row>
    <row r="31" spans="1:6" ht="18" customHeight="1" thickBot="1">
      <c r="A31" s="311"/>
      <c r="B31" s="67">
        <v>2006</v>
      </c>
      <c r="C31" s="67">
        <v>2007</v>
      </c>
      <c r="D31" s="67">
        <v>2008</v>
      </c>
      <c r="E31" s="67">
        <v>2009</v>
      </c>
      <c r="F31" s="67">
        <v>2010</v>
      </c>
    </row>
    <row r="32" ht="12.75">
      <c r="A32" s="6"/>
    </row>
    <row r="33" spans="1:7" ht="12.75">
      <c r="A33" s="246" t="s">
        <v>901</v>
      </c>
      <c r="B33" s="43">
        <v>100</v>
      </c>
      <c r="C33" s="43">
        <v>100</v>
      </c>
      <c r="D33" s="43">
        <v>100</v>
      </c>
      <c r="E33" s="155">
        <v>100</v>
      </c>
      <c r="F33" s="155">
        <v>100</v>
      </c>
      <c r="G33" s="44"/>
    </row>
    <row r="34" spans="1:6" ht="12.75">
      <c r="A34" s="6"/>
      <c r="B34" s="44"/>
      <c r="C34" s="44"/>
      <c r="D34" s="44"/>
      <c r="E34" s="44"/>
      <c r="F34" s="44"/>
    </row>
    <row r="35" spans="1:7" ht="12.75">
      <c r="A35" s="43" t="s">
        <v>381</v>
      </c>
      <c r="B35" s="38">
        <v>27.2</v>
      </c>
      <c r="C35" s="38">
        <v>26.7</v>
      </c>
      <c r="D35" s="38">
        <v>26.3</v>
      </c>
      <c r="E35" s="38">
        <v>28.5</v>
      </c>
      <c r="F35" s="38">
        <v>29.6</v>
      </c>
      <c r="G35" s="44"/>
    </row>
    <row r="36" spans="1:7" ht="12.75">
      <c r="A36" s="6" t="s">
        <v>382</v>
      </c>
      <c r="B36" s="38">
        <v>22.6</v>
      </c>
      <c r="C36" s="38">
        <v>22.6</v>
      </c>
      <c r="D36" s="38">
        <v>22.2</v>
      </c>
      <c r="E36" s="38">
        <v>23.3</v>
      </c>
      <c r="F36" s="38">
        <v>24.7</v>
      </c>
      <c r="G36" s="44"/>
    </row>
    <row r="37" spans="1:4" ht="12.75">
      <c r="A37" s="6" t="s">
        <v>384</v>
      </c>
      <c r="D37" s="6"/>
    </row>
    <row r="38" spans="1:7" ht="12.75">
      <c r="A38" s="6" t="s">
        <v>385</v>
      </c>
      <c r="B38" s="38">
        <v>4.6</v>
      </c>
      <c r="C38" s="38">
        <v>4.1</v>
      </c>
      <c r="D38" s="38">
        <v>4.1</v>
      </c>
      <c r="E38" s="38">
        <v>5.2</v>
      </c>
      <c r="F38" s="38">
        <v>4.9</v>
      </c>
      <c r="G38" s="44"/>
    </row>
    <row r="39" spans="1:7" ht="12.75">
      <c r="A39" s="43" t="s">
        <v>925</v>
      </c>
      <c r="B39" s="38">
        <v>14.7</v>
      </c>
      <c r="C39" s="38">
        <v>16</v>
      </c>
      <c r="D39" s="38">
        <v>15.7</v>
      </c>
      <c r="E39" s="38">
        <v>13.7</v>
      </c>
      <c r="F39" s="38">
        <v>12.9</v>
      </c>
      <c r="G39" s="44"/>
    </row>
    <row r="40" spans="1:7" ht="12.75">
      <c r="A40" s="6" t="s">
        <v>397</v>
      </c>
      <c r="B40" s="38">
        <v>13.1</v>
      </c>
      <c r="C40" s="38">
        <v>14.2</v>
      </c>
      <c r="D40" s="38">
        <v>13.9</v>
      </c>
      <c r="E40" s="38">
        <v>11.8</v>
      </c>
      <c r="F40" s="38">
        <v>11.1</v>
      </c>
      <c r="G40" s="44"/>
    </row>
    <row r="41" spans="1:7" ht="12.75">
      <c r="A41" s="6" t="s">
        <v>398</v>
      </c>
      <c r="B41" s="38">
        <v>1.6</v>
      </c>
      <c r="C41" s="38">
        <v>1.8</v>
      </c>
      <c r="D41" s="38">
        <v>1.8</v>
      </c>
      <c r="E41" s="38">
        <v>1.9</v>
      </c>
      <c r="F41" s="38">
        <v>1.8</v>
      </c>
      <c r="G41" s="44"/>
    </row>
    <row r="42" spans="1:7" ht="12.75">
      <c r="A42" s="43" t="s">
        <v>409</v>
      </c>
      <c r="B42" s="38">
        <v>0.6</v>
      </c>
      <c r="C42" s="38">
        <v>0.7</v>
      </c>
      <c r="D42" s="38">
        <v>0.8</v>
      </c>
      <c r="E42" s="38">
        <v>0.8</v>
      </c>
      <c r="F42" s="38">
        <v>0.9</v>
      </c>
      <c r="G42" s="44"/>
    </row>
    <row r="43" spans="1:6" ht="12.75">
      <c r="A43" s="6" t="s">
        <v>399</v>
      </c>
      <c r="B43" s="38">
        <v>0.6</v>
      </c>
      <c r="C43" s="38">
        <v>0.7</v>
      </c>
      <c r="D43" s="38">
        <v>0.8</v>
      </c>
      <c r="E43" s="38">
        <v>0.8</v>
      </c>
      <c r="F43" s="38">
        <v>0.9</v>
      </c>
    </row>
    <row r="44" spans="1:6" ht="12.75">
      <c r="A44" s="6" t="s">
        <v>400</v>
      </c>
      <c r="B44" s="69" t="s">
        <v>83</v>
      </c>
      <c r="C44" s="69" t="s">
        <v>83</v>
      </c>
      <c r="D44" s="69" t="s">
        <v>83</v>
      </c>
      <c r="E44" s="69" t="s">
        <v>83</v>
      </c>
      <c r="F44" s="69" t="s">
        <v>83</v>
      </c>
    </row>
    <row r="45" spans="1:7" ht="12.75">
      <c r="A45" s="43" t="s">
        <v>390</v>
      </c>
      <c r="B45" s="38">
        <v>12</v>
      </c>
      <c r="C45" s="38">
        <v>14.2</v>
      </c>
      <c r="D45" s="38">
        <v>18.6</v>
      </c>
      <c r="E45" s="38">
        <v>21.8</v>
      </c>
      <c r="F45" s="38">
        <v>26.1</v>
      </c>
      <c r="G45" s="44"/>
    </row>
    <row r="46" spans="1:6" ht="12.75" hidden="1">
      <c r="A46" s="6" t="s">
        <v>401</v>
      </c>
      <c r="D46" s="6"/>
      <c r="F46" s="6"/>
    </row>
    <row r="47" spans="1:6" ht="12.75" hidden="1">
      <c r="A47" s="6" t="s">
        <v>402</v>
      </c>
      <c r="B47" s="38">
        <v>-2.1</v>
      </c>
      <c r="C47" s="38">
        <v>-2.6</v>
      </c>
      <c r="D47" s="38">
        <v>-2.9</v>
      </c>
      <c r="E47" s="38">
        <v>-3.3</v>
      </c>
      <c r="F47" s="6"/>
    </row>
    <row r="48" spans="1:7" ht="12.75">
      <c r="A48" s="6" t="s">
        <v>403</v>
      </c>
      <c r="B48" s="38">
        <v>10.7</v>
      </c>
      <c r="C48" s="38">
        <v>12.6</v>
      </c>
      <c r="D48" s="38">
        <v>17.6</v>
      </c>
      <c r="E48" s="38">
        <v>20.9</v>
      </c>
      <c r="F48" s="6">
        <v>25.6</v>
      </c>
      <c r="G48" s="44"/>
    </row>
    <row r="49" spans="1:7" ht="13.5">
      <c r="A49" s="6" t="s">
        <v>125</v>
      </c>
      <c r="B49" s="38">
        <v>-1.2</v>
      </c>
      <c r="C49" s="38">
        <v>-0.9</v>
      </c>
      <c r="D49" s="38">
        <v>-1</v>
      </c>
      <c r="E49" s="38">
        <v>-1.3</v>
      </c>
      <c r="F49" s="6">
        <v>-1.5</v>
      </c>
      <c r="G49" s="44"/>
    </row>
    <row r="50" spans="1:7" ht="12.75">
      <c r="A50" s="6" t="s">
        <v>404</v>
      </c>
      <c r="B50" s="38">
        <v>2.4</v>
      </c>
      <c r="C50" s="38">
        <v>2.4</v>
      </c>
      <c r="D50" s="38">
        <v>1.9</v>
      </c>
      <c r="E50" s="38">
        <v>2.2</v>
      </c>
      <c r="F50" s="6">
        <v>1.9</v>
      </c>
      <c r="G50" s="44"/>
    </row>
    <row r="51" spans="1:6" ht="12.75" hidden="1">
      <c r="A51" s="6" t="s">
        <v>393</v>
      </c>
      <c r="B51" s="70" t="s">
        <v>83</v>
      </c>
      <c r="C51" s="70" t="s">
        <v>83</v>
      </c>
      <c r="D51" s="70" t="s">
        <v>83</v>
      </c>
      <c r="E51" s="70" t="s">
        <v>83</v>
      </c>
      <c r="F51" s="6"/>
    </row>
    <row r="52" spans="1:7" ht="12.75">
      <c r="A52" s="6" t="s">
        <v>896</v>
      </c>
      <c r="B52" s="38">
        <v>0.1</v>
      </c>
      <c r="C52" s="38">
        <v>0.1</v>
      </c>
      <c r="D52" s="38">
        <v>0.1</v>
      </c>
      <c r="E52" s="38">
        <v>0</v>
      </c>
      <c r="F52" s="6">
        <v>0.1</v>
      </c>
      <c r="G52" s="44"/>
    </row>
    <row r="53" spans="1:7" ht="12.75">
      <c r="A53" s="43" t="s">
        <v>394</v>
      </c>
      <c r="B53" s="38">
        <v>46.7</v>
      </c>
      <c r="C53" s="38">
        <v>43.8</v>
      </c>
      <c r="D53" s="38">
        <v>40.2</v>
      </c>
      <c r="E53" s="38">
        <v>36.8</v>
      </c>
      <c r="F53" s="6">
        <v>34.3</v>
      </c>
      <c r="G53" s="44"/>
    </row>
    <row r="54" spans="1:6" ht="13.5" thickBot="1">
      <c r="A54" s="45"/>
      <c r="B54" s="45"/>
      <c r="C54" s="45"/>
      <c r="D54" s="45"/>
      <c r="E54" s="45"/>
      <c r="F54" s="45"/>
    </row>
    <row r="55" ht="12.75">
      <c r="A55" s="141" t="s">
        <v>410</v>
      </c>
    </row>
    <row r="56" spans="2:6" ht="12.75">
      <c r="B56" s="44"/>
      <c r="C56" s="44"/>
      <c r="D56" s="44"/>
      <c r="E56" s="44"/>
      <c r="F56" s="4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&amp;C89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7">
      <selection activeCell="F19" sqref="F19"/>
    </sheetView>
  </sheetViews>
  <sheetFormatPr defaultColWidth="9.00390625" defaultRowHeight="12.75"/>
  <cols>
    <col min="1" max="1" width="37.375" style="5" customWidth="1"/>
    <col min="2" max="16384" width="9.125" style="5" customWidth="1"/>
  </cols>
  <sheetData>
    <row r="1" ht="18.75" customHeight="1">
      <c r="A1" s="89" t="s">
        <v>405</v>
      </c>
    </row>
    <row r="2" ht="18.75" customHeight="1">
      <c r="A2" s="89" t="s">
        <v>406</v>
      </c>
    </row>
    <row r="3" ht="18" customHeight="1" thickBot="1">
      <c r="A3" s="226" t="s">
        <v>586</v>
      </c>
    </row>
    <row r="4" spans="1:6" ht="18" customHeight="1" thickBot="1">
      <c r="A4" s="311"/>
      <c r="B4" s="67">
        <v>2006</v>
      </c>
      <c r="C4" s="67">
        <v>2007</v>
      </c>
      <c r="D4" s="67">
        <v>2008</v>
      </c>
      <c r="E4" s="67">
        <v>2009</v>
      </c>
      <c r="F4" s="67">
        <v>2010</v>
      </c>
    </row>
    <row r="5" ht="12.75">
      <c r="A5" s="350"/>
    </row>
    <row r="6" spans="1:6" ht="12.75">
      <c r="A6" s="313" t="s">
        <v>878</v>
      </c>
      <c r="B6" s="71">
        <v>27.2</v>
      </c>
      <c r="C6" s="43">
        <v>26.7</v>
      </c>
      <c r="D6" s="71">
        <v>26.3</v>
      </c>
      <c r="E6" s="43">
        <v>28.5</v>
      </c>
      <c r="F6" s="43">
        <v>29.6</v>
      </c>
    </row>
    <row r="7" spans="4:6" ht="12.75">
      <c r="D7" s="6"/>
      <c r="F7" s="6"/>
    </row>
    <row r="8" spans="1:6" ht="12.75">
      <c r="A8" s="6" t="s">
        <v>174</v>
      </c>
      <c r="B8" s="38">
        <v>0.3</v>
      </c>
      <c r="C8" s="6">
        <v>0.4</v>
      </c>
      <c r="D8" s="38">
        <v>0.4</v>
      </c>
      <c r="E8" s="6">
        <v>0.4</v>
      </c>
      <c r="F8" s="6">
        <v>0.4</v>
      </c>
    </row>
    <row r="9" spans="1:6" ht="12.75">
      <c r="A9" s="6" t="s">
        <v>175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</row>
    <row r="10" spans="1:6" ht="12.75">
      <c r="A10" s="6" t="s">
        <v>176</v>
      </c>
      <c r="B10" s="38">
        <v>0.3</v>
      </c>
      <c r="C10" s="6">
        <v>0.3</v>
      </c>
      <c r="D10" s="38">
        <v>0.3</v>
      </c>
      <c r="E10" s="6">
        <v>0.3</v>
      </c>
      <c r="F10" s="6">
        <v>0.3</v>
      </c>
    </row>
    <row r="11" spans="1:6" ht="12.75">
      <c r="A11" s="6" t="s">
        <v>177</v>
      </c>
      <c r="B11" s="38">
        <v>6.8</v>
      </c>
      <c r="C11" s="38">
        <v>5.8</v>
      </c>
      <c r="D11" s="38">
        <v>4</v>
      </c>
      <c r="E11" s="6">
        <v>4.5</v>
      </c>
      <c r="F11" s="6">
        <v>4.4</v>
      </c>
    </row>
    <row r="12" spans="1:6" ht="12.75">
      <c r="A12" s="6" t="s">
        <v>407</v>
      </c>
      <c r="B12" s="6"/>
      <c r="D12" s="6"/>
      <c r="F12" s="6"/>
    </row>
    <row r="13" spans="1:6" ht="12.75">
      <c r="A13" s="6" t="s">
        <v>179</v>
      </c>
      <c r="B13" s="38">
        <v>2.1</v>
      </c>
      <c r="C13" s="6">
        <v>1.8</v>
      </c>
      <c r="D13" s="38">
        <v>1.7</v>
      </c>
      <c r="E13" s="6">
        <v>1.8</v>
      </c>
      <c r="F13" s="38">
        <v>2</v>
      </c>
    </row>
    <row r="14" spans="1:6" ht="12.75">
      <c r="A14" s="6" t="s">
        <v>180</v>
      </c>
      <c r="B14" s="38">
        <v>0.8</v>
      </c>
      <c r="C14" s="38">
        <v>1</v>
      </c>
      <c r="D14" s="38">
        <v>1.2</v>
      </c>
      <c r="E14" s="6">
        <v>1.2</v>
      </c>
      <c r="F14" s="6">
        <v>1.4</v>
      </c>
    </row>
    <row r="15" spans="1:6" ht="12.75">
      <c r="A15" s="6" t="s">
        <v>408</v>
      </c>
      <c r="B15" s="6"/>
      <c r="C15" s="38"/>
      <c r="D15" s="6"/>
      <c r="F15" s="6"/>
    </row>
    <row r="16" spans="1:6" ht="12.75">
      <c r="A16" s="6" t="s">
        <v>411</v>
      </c>
      <c r="B16" s="38">
        <v>0.7</v>
      </c>
      <c r="C16" s="6">
        <v>0.9</v>
      </c>
      <c r="D16" s="38">
        <v>1.1</v>
      </c>
      <c r="E16" s="6">
        <v>1.4</v>
      </c>
      <c r="F16" s="6">
        <v>1.2</v>
      </c>
    </row>
    <row r="17" spans="1:6" ht="12.75">
      <c r="A17" s="6" t="s">
        <v>235</v>
      </c>
      <c r="B17" s="38">
        <v>0.2</v>
      </c>
      <c r="C17" s="6">
        <v>0.2</v>
      </c>
      <c r="D17" s="38">
        <v>0.2</v>
      </c>
      <c r="E17" s="6">
        <v>0.2</v>
      </c>
      <c r="F17" s="6">
        <v>0.2</v>
      </c>
    </row>
    <row r="18" spans="1:6" ht="12.75">
      <c r="A18" s="6" t="s">
        <v>236</v>
      </c>
      <c r="B18" s="38">
        <v>2.7</v>
      </c>
      <c r="C18" s="6">
        <v>2.7</v>
      </c>
      <c r="D18" s="38">
        <v>2.5</v>
      </c>
      <c r="E18" s="6">
        <v>2.7</v>
      </c>
      <c r="F18" s="6">
        <v>2.5</v>
      </c>
    </row>
    <row r="19" spans="1:6" ht="12.75">
      <c r="A19" s="6" t="s">
        <v>301</v>
      </c>
      <c r="B19" s="38">
        <v>1.7</v>
      </c>
      <c r="C19" s="6">
        <v>1.6</v>
      </c>
      <c r="D19" s="38">
        <v>1.8</v>
      </c>
      <c r="E19" s="38">
        <v>2</v>
      </c>
      <c r="F19" s="6">
        <v>2.1</v>
      </c>
    </row>
    <row r="20" spans="1:6" ht="12.75">
      <c r="A20" s="6" t="s">
        <v>238</v>
      </c>
      <c r="B20" s="6"/>
      <c r="C20" s="38"/>
      <c r="D20" s="6"/>
      <c r="F20" s="6"/>
    </row>
    <row r="21" spans="1:6" ht="12.75">
      <c r="A21" s="6" t="s">
        <v>239</v>
      </c>
      <c r="B21" s="38">
        <v>1.3</v>
      </c>
      <c r="C21" s="38">
        <v>2</v>
      </c>
      <c r="D21" s="38">
        <v>2.4</v>
      </c>
      <c r="E21" s="6">
        <v>2.5</v>
      </c>
      <c r="F21" s="6">
        <v>2.4</v>
      </c>
    </row>
    <row r="22" spans="1:6" ht="12.75">
      <c r="A22" s="6" t="s">
        <v>240</v>
      </c>
      <c r="B22" s="38">
        <v>3.6</v>
      </c>
      <c r="C22" s="38">
        <v>3</v>
      </c>
      <c r="D22" s="38">
        <v>3.5</v>
      </c>
      <c r="E22" s="38">
        <v>4</v>
      </c>
      <c r="F22" s="6">
        <v>4.5</v>
      </c>
    </row>
    <row r="23" spans="1:6" ht="12.75">
      <c r="A23" s="6" t="s">
        <v>241</v>
      </c>
      <c r="B23" s="38">
        <v>3.7</v>
      </c>
      <c r="C23" s="6">
        <v>4.3</v>
      </c>
      <c r="D23" s="38">
        <v>4.2</v>
      </c>
      <c r="E23" s="6">
        <v>4.2</v>
      </c>
      <c r="F23" s="6">
        <v>4.5</v>
      </c>
    </row>
    <row r="24" spans="1:6" ht="12.75">
      <c r="A24" s="6" t="s">
        <v>302</v>
      </c>
      <c r="B24" s="6"/>
      <c r="C24" s="38"/>
      <c r="D24" s="6"/>
      <c r="F24" s="6"/>
    </row>
    <row r="25" spans="1:6" ht="12.75">
      <c r="A25" s="6" t="s">
        <v>273</v>
      </c>
      <c r="B25" s="38">
        <v>1.7</v>
      </c>
      <c r="C25" s="38">
        <v>1.6</v>
      </c>
      <c r="D25" s="38">
        <v>1.7</v>
      </c>
      <c r="E25" s="6">
        <v>2.1</v>
      </c>
      <c r="F25" s="38">
        <v>2.1</v>
      </c>
    </row>
    <row r="26" spans="1:6" ht="12.75">
      <c r="A26" s="6" t="s">
        <v>243</v>
      </c>
      <c r="B26" s="6"/>
      <c r="C26" s="38"/>
      <c r="D26" s="6"/>
      <c r="F26" s="6"/>
    </row>
    <row r="27" spans="1:6" ht="12.75">
      <c r="A27" s="6" t="s">
        <v>275</v>
      </c>
      <c r="B27" s="38">
        <v>1.3</v>
      </c>
      <c r="C27" s="6">
        <v>1.1</v>
      </c>
      <c r="D27" s="38">
        <v>1.3</v>
      </c>
      <c r="E27" s="6">
        <v>1.2</v>
      </c>
      <c r="F27" s="6">
        <v>1.6</v>
      </c>
    </row>
    <row r="28" spans="1:6" ht="13.5" thickBot="1">
      <c r="A28" s="45"/>
      <c r="B28" s="45"/>
      <c r="C28" s="45"/>
      <c r="D28" s="45"/>
      <c r="E28" s="45"/>
      <c r="F28" s="4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&amp;C90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26">
      <selection activeCell="F35" sqref="F35"/>
    </sheetView>
  </sheetViews>
  <sheetFormatPr defaultColWidth="9.00390625" defaultRowHeight="12.75"/>
  <cols>
    <col min="1" max="1" width="37.00390625" style="5" customWidth="1"/>
    <col min="2" max="2" width="9.125" style="5" customWidth="1"/>
    <col min="3" max="3" width="9.25390625" style="5" bestFit="1" customWidth="1"/>
    <col min="4" max="6" width="9.125" style="5" customWidth="1"/>
    <col min="7" max="7" width="9.375" style="5" bestFit="1" customWidth="1"/>
    <col min="8" max="16384" width="9.125" style="5" customWidth="1"/>
  </cols>
  <sheetData>
    <row r="1" ht="18.75" customHeight="1">
      <c r="A1" s="225" t="s">
        <v>412</v>
      </c>
    </row>
    <row r="2" ht="18.75" customHeight="1">
      <c r="A2" s="225" t="s">
        <v>85</v>
      </c>
    </row>
    <row r="3" spans="1:6" ht="18" customHeight="1" thickBot="1">
      <c r="A3" s="177" t="s">
        <v>75</v>
      </c>
      <c r="B3" s="45"/>
      <c r="C3" s="45"/>
      <c r="D3" s="45"/>
      <c r="E3" s="45"/>
      <c r="F3" s="45"/>
    </row>
    <row r="4" spans="1:6" ht="18" customHeight="1" thickBot="1">
      <c r="A4" s="203"/>
      <c r="B4" s="203">
        <v>2006</v>
      </c>
      <c r="C4" s="203">
        <v>2007</v>
      </c>
      <c r="D4" s="203">
        <v>2008</v>
      </c>
      <c r="E4" s="203">
        <v>2009</v>
      </c>
      <c r="F4" s="203">
        <v>2010</v>
      </c>
    </row>
    <row r="5" ht="12.75">
      <c r="A5" s="204"/>
    </row>
    <row r="6" spans="1:7" ht="12.75">
      <c r="A6" s="179" t="s">
        <v>878</v>
      </c>
      <c r="B6" s="11">
        <v>113800.1</v>
      </c>
      <c r="C6" s="11">
        <v>141897.7</v>
      </c>
      <c r="D6" s="11">
        <v>187991.9</v>
      </c>
      <c r="E6" s="11">
        <v>201222.9</v>
      </c>
      <c r="F6" s="11">
        <v>220369.3</v>
      </c>
      <c r="G6" s="163"/>
    </row>
    <row r="7" spans="1:6" ht="12.75">
      <c r="A7" s="180"/>
      <c r="B7" s="163"/>
      <c r="C7" s="163"/>
      <c r="D7" s="163"/>
      <c r="E7" s="163"/>
      <c r="F7" s="163"/>
    </row>
    <row r="8" spans="1:6" ht="12.75">
      <c r="A8" s="180" t="s">
        <v>413</v>
      </c>
      <c r="B8" s="7">
        <v>128722.7</v>
      </c>
      <c r="C8" s="7">
        <v>148410</v>
      </c>
      <c r="D8" s="7">
        <v>206902.4</v>
      </c>
      <c r="E8" s="7">
        <v>194606.9</v>
      </c>
      <c r="F8" s="7">
        <v>226369.1</v>
      </c>
    </row>
    <row r="9" spans="1:6" ht="12.75">
      <c r="A9" s="180" t="s">
        <v>414</v>
      </c>
      <c r="B9" s="7">
        <v>118314.4</v>
      </c>
      <c r="C9" s="7">
        <v>137226.1</v>
      </c>
      <c r="D9" s="7">
        <v>190777.2</v>
      </c>
      <c r="E9" s="7">
        <v>175029.1</v>
      </c>
      <c r="F9" s="7">
        <v>205010.3</v>
      </c>
    </row>
    <row r="10" spans="1:7" ht="12.75">
      <c r="A10" s="180" t="s">
        <v>415</v>
      </c>
      <c r="B10" s="7">
        <v>105799.4</v>
      </c>
      <c r="C10" s="7">
        <v>120678.9</v>
      </c>
      <c r="D10" s="7">
        <v>171294.6</v>
      </c>
      <c r="E10" s="7">
        <v>154886.9</v>
      </c>
      <c r="F10" s="7">
        <v>183324.7</v>
      </c>
      <c r="G10" s="163"/>
    </row>
    <row r="11" spans="1:6" ht="12.75">
      <c r="A11" s="180" t="s">
        <v>416</v>
      </c>
      <c r="B11" s="7">
        <v>2453.7</v>
      </c>
      <c r="C11" s="7">
        <v>3462.3</v>
      </c>
      <c r="D11" s="7">
        <v>2670.3</v>
      </c>
      <c r="E11" s="7">
        <v>2631.5</v>
      </c>
      <c r="F11" s="7">
        <v>3097.9</v>
      </c>
    </row>
    <row r="12" spans="1:6" ht="12.75">
      <c r="A12" s="180" t="s">
        <v>417</v>
      </c>
      <c r="B12" s="7">
        <v>10061.3</v>
      </c>
      <c r="C12" s="7">
        <v>13084.9</v>
      </c>
      <c r="D12" s="7">
        <v>16812.3</v>
      </c>
      <c r="E12" s="7">
        <v>17510.7</v>
      </c>
      <c r="F12" s="7">
        <v>18587.7</v>
      </c>
    </row>
    <row r="13" spans="1:6" ht="12.75">
      <c r="A13" s="180" t="s">
        <v>418</v>
      </c>
      <c r="B13" s="7">
        <v>10408.3</v>
      </c>
      <c r="C13" s="7">
        <v>11183.9</v>
      </c>
      <c r="D13" s="7">
        <v>16125.2</v>
      </c>
      <c r="E13" s="7">
        <v>19577.8</v>
      </c>
      <c r="F13" s="7">
        <v>21358.8</v>
      </c>
    </row>
    <row r="14" spans="1:6" ht="12.75">
      <c r="A14" s="180" t="s">
        <v>419</v>
      </c>
      <c r="B14" s="7">
        <v>27534.8</v>
      </c>
      <c r="C14" s="7">
        <v>37805.8</v>
      </c>
      <c r="D14" s="7">
        <v>54421.7</v>
      </c>
      <c r="E14" s="7">
        <v>54874.2</v>
      </c>
      <c r="F14" s="7">
        <v>60384.7</v>
      </c>
    </row>
    <row r="15" spans="1:6" ht="12.75">
      <c r="A15" s="180" t="s">
        <v>420</v>
      </c>
      <c r="B15" s="7">
        <v>26211.6</v>
      </c>
      <c r="C15" s="7">
        <v>34936.7</v>
      </c>
      <c r="D15" s="7">
        <v>50342.9</v>
      </c>
      <c r="E15" s="7">
        <v>56768.1</v>
      </c>
      <c r="F15" s="7">
        <v>61184.9</v>
      </c>
    </row>
    <row r="16" spans="1:6" ht="12.75">
      <c r="A16" s="180" t="s">
        <v>421</v>
      </c>
      <c r="B16" s="7"/>
      <c r="D16" s="7"/>
      <c r="E16" s="7"/>
      <c r="F16" s="7"/>
    </row>
    <row r="17" spans="1:6" ht="12.75">
      <c r="A17" s="180" t="s">
        <v>422</v>
      </c>
      <c r="B17" s="7">
        <v>867.9</v>
      </c>
      <c r="C17" s="7">
        <v>2310.5</v>
      </c>
      <c r="D17" s="7">
        <v>3324.2</v>
      </c>
      <c r="E17" s="7">
        <v>-2671.9</v>
      </c>
      <c r="F17" s="7">
        <v>-1565.3</v>
      </c>
    </row>
    <row r="18" spans="1:6" ht="12.75">
      <c r="A18" s="180" t="s">
        <v>423</v>
      </c>
      <c r="B18" s="7">
        <v>455.3</v>
      </c>
      <c r="C18" s="7">
        <v>558.6</v>
      </c>
      <c r="D18" s="7">
        <v>754.6</v>
      </c>
      <c r="E18" s="7">
        <v>778</v>
      </c>
      <c r="F18" s="7">
        <v>765.1</v>
      </c>
    </row>
    <row r="19" spans="1:6" ht="12.75">
      <c r="A19" s="180" t="s">
        <v>424</v>
      </c>
      <c r="B19" s="7">
        <v>-42457.4</v>
      </c>
      <c r="C19" s="7">
        <v>-44318.1</v>
      </c>
      <c r="D19" s="7">
        <v>-73332.2</v>
      </c>
      <c r="E19" s="7">
        <v>-48258.2</v>
      </c>
      <c r="F19" s="7">
        <v>-66384.5</v>
      </c>
    </row>
    <row r="20" spans="1:6" ht="12.75">
      <c r="A20" s="180" t="s">
        <v>425</v>
      </c>
      <c r="B20" s="7">
        <v>47478.1</v>
      </c>
      <c r="C20" s="7">
        <v>75082.3</v>
      </c>
      <c r="D20" s="7">
        <v>100667.7</v>
      </c>
      <c r="E20" s="7">
        <v>110065.6</v>
      </c>
      <c r="F20" s="7">
        <v>113609.9</v>
      </c>
    </row>
    <row r="21" spans="1:6" ht="12.75">
      <c r="A21" s="180" t="s">
        <v>426</v>
      </c>
      <c r="B21" s="7">
        <v>-89935.5</v>
      </c>
      <c r="C21" s="7">
        <v>-119400.4</v>
      </c>
      <c r="D21" s="7">
        <v>-173999.9</v>
      </c>
      <c r="E21" s="7">
        <v>-158323.8</v>
      </c>
      <c r="F21" s="7">
        <v>-179994.4</v>
      </c>
    </row>
    <row r="22" spans="1:3" ht="12.75" hidden="1">
      <c r="A22" s="180" t="s">
        <v>427</v>
      </c>
      <c r="B22" s="7"/>
      <c r="C22" s="61"/>
    </row>
    <row r="23" spans="1:6" ht="13.5" thickBot="1">
      <c r="A23" s="351"/>
      <c r="B23" s="45"/>
      <c r="C23" s="45"/>
      <c r="D23" s="45"/>
      <c r="E23" s="45"/>
      <c r="F23" s="45"/>
    </row>
    <row r="24" spans="1:3" ht="12.75">
      <c r="A24" s="222"/>
      <c r="B24" s="7"/>
      <c r="C24" s="7"/>
    </row>
    <row r="25" ht="12.75">
      <c r="A25" s="222"/>
    </row>
    <row r="26" ht="18.75" customHeight="1">
      <c r="A26" s="176" t="s">
        <v>428</v>
      </c>
    </row>
    <row r="27" ht="18.75" customHeight="1">
      <c r="A27" s="176" t="s">
        <v>429</v>
      </c>
    </row>
    <row r="28" spans="1:6" ht="18" customHeight="1" thickBot="1">
      <c r="A28" s="177" t="s">
        <v>905</v>
      </c>
      <c r="B28" s="45"/>
      <c r="C28" s="45"/>
      <c r="D28" s="45"/>
      <c r="E28" s="45"/>
      <c r="F28" s="45"/>
    </row>
    <row r="29" spans="1:6" ht="18" customHeight="1" thickBot="1">
      <c r="A29" s="203" t="s">
        <v>216</v>
      </c>
      <c r="B29" s="203">
        <v>2006</v>
      </c>
      <c r="C29" s="203">
        <v>2007</v>
      </c>
      <c r="D29" s="203">
        <v>2008</v>
      </c>
      <c r="E29" s="203">
        <v>2009</v>
      </c>
      <c r="F29" s="203">
        <v>2010</v>
      </c>
    </row>
    <row r="30" ht="12.75">
      <c r="A30" s="204"/>
    </row>
    <row r="31" spans="1:6" ht="12.75">
      <c r="A31" s="179" t="s">
        <v>878</v>
      </c>
      <c r="B31" s="11">
        <v>104030</v>
      </c>
      <c r="C31" s="11">
        <v>123521.9</v>
      </c>
      <c r="D31" s="11">
        <v>153819.4</v>
      </c>
      <c r="E31" s="11">
        <v>193417.9</v>
      </c>
      <c r="F31" s="11">
        <v>200274</v>
      </c>
    </row>
    <row r="32" spans="1:2" ht="12.75">
      <c r="A32" s="180"/>
      <c r="B32" s="163"/>
    </row>
    <row r="33" spans="1:6" ht="12.75">
      <c r="A33" s="180" t="s">
        <v>880</v>
      </c>
      <c r="B33" s="7">
        <v>119615.4</v>
      </c>
      <c r="C33" s="7">
        <v>132040.1</v>
      </c>
      <c r="D33" s="7">
        <v>164452.9</v>
      </c>
      <c r="E33" s="7">
        <v>182383.2</v>
      </c>
      <c r="F33" s="7">
        <v>198504.4</v>
      </c>
    </row>
    <row r="34" spans="1:6" ht="12.75">
      <c r="A34" s="180" t="s">
        <v>430</v>
      </c>
      <c r="B34" s="7">
        <v>110436.5</v>
      </c>
      <c r="C34" s="7">
        <v>121454.5</v>
      </c>
      <c r="D34" s="7">
        <v>153009.4</v>
      </c>
      <c r="E34" s="7">
        <v>165878.1</v>
      </c>
      <c r="F34" s="7">
        <f>F35+F36+F37</f>
        <v>179294.3</v>
      </c>
    </row>
    <row r="35" spans="1:6" ht="12.75">
      <c r="A35" s="180" t="s">
        <v>431</v>
      </c>
      <c r="B35" s="7">
        <v>99871.4</v>
      </c>
      <c r="C35" s="7">
        <v>108448.3</v>
      </c>
      <c r="D35" s="7">
        <v>136868.7</v>
      </c>
      <c r="E35" s="7">
        <v>146272.8</v>
      </c>
      <c r="F35" s="7">
        <v>159362.6</v>
      </c>
    </row>
    <row r="36" spans="1:6" ht="12.75">
      <c r="A36" s="180" t="s">
        <v>432</v>
      </c>
      <c r="B36" s="7">
        <v>1819.1</v>
      </c>
      <c r="C36" s="7">
        <v>2759.8</v>
      </c>
      <c r="D36" s="7">
        <v>2964.6</v>
      </c>
      <c r="E36" s="7">
        <v>2681.9</v>
      </c>
      <c r="F36" s="7">
        <v>2454.3</v>
      </c>
    </row>
    <row r="37" spans="1:6" ht="12.75">
      <c r="A37" s="180" t="s">
        <v>433</v>
      </c>
      <c r="B37" s="7">
        <v>8746</v>
      </c>
      <c r="C37" s="7">
        <v>10246.4</v>
      </c>
      <c r="D37" s="7">
        <v>13176.1</v>
      </c>
      <c r="E37" s="7">
        <v>16923.4</v>
      </c>
      <c r="F37" s="7">
        <v>17477.4</v>
      </c>
    </row>
    <row r="38" spans="1:6" ht="12.75">
      <c r="A38" s="180" t="s">
        <v>434</v>
      </c>
      <c r="B38" s="7">
        <v>9178.9</v>
      </c>
      <c r="C38" s="7">
        <v>10585.6</v>
      </c>
      <c r="D38" s="7">
        <v>11443.5</v>
      </c>
      <c r="E38" s="7">
        <v>16505.1</v>
      </c>
      <c r="F38" s="7">
        <v>19210.1</v>
      </c>
    </row>
    <row r="39" spans="1:6" ht="12.75">
      <c r="A39" s="180" t="s">
        <v>419</v>
      </c>
      <c r="B39" s="7">
        <v>25391.2</v>
      </c>
      <c r="C39" s="7">
        <v>31560.9</v>
      </c>
      <c r="D39" s="7">
        <v>43060.8</v>
      </c>
      <c r="E39" s="7">
        <v>51758.9</v>
      </c>
      <c r="F39" s="7">
        <v>52042.5</v>
      </c>
    </row>
    <row r="40" spans="1:6" ht="12.75">
      <c r="A40" s="180" t="s">
        <v>435</v>
      </c>
      <c r="B40" s="7">
        <v>24125.2</v>
      </c>
      <c r="C40" s="7">
        <v>29035.7</v>
      </c>
      <c r="D40" s="7">
        <v>39554.4</v>
      </c>
      <c r="E40" s="7">
        <v>54643.7</v>
      </c>
      <c r="F40" s="7">
        <v>52745.8</v>
      </c>
    </row>
    <row r="41" spans="1:6" ht="12.75">
      <c r="A41" s="180" t="s">
        <v>436</v>
      </c>
      <c r="B41" s="7"/>
      <c r="D41" s="7"/>
      <c r="E41" s="7"/>
      <c r="F41" s="7"/>
    </row>
    <row r="42" spans="1:6" ht="12.75">
      <c r="A42" s="180" t="s">
        <v>437</v>
      </c>
      <c r="B42" s="7">
        <v>892.5</v>
      </c>
      <c r="C42" s="7">
        <v>2079.7</v>
      </c>
      <c r="D42" s="7">
        <v>2797.5</v>
      </c>
      <c r="E42" s="7">
        <v>-3519.9</v>
      </c>
      <c r="F42" s="7">
        <v>-1356.7</v>
      </c>
    </row>
    <row r="43" spans="1:6" ht="12.75">
      <c r="A43" s="180" t="s">
        <v>423</v>
      </c>
      <c r="B43" s="7">
        <v>373.5</v>
      </c>
      <c r="C43" s="7">
        <v>445.5</v>
      </c>
      <c r="D43" s="7">
        <v>708.9</v>
      </c>
      <c r="E43" s="7">
        <v>635.1</v>
      </c>
      <c r="F43" s="7">
        <v>653.4</v>
      </c>
    </row>
    <row r="44" spans="1:6" ht="12.75">
      <c r="A44" s="180" t="s">
        <v>424</v>
      </c>
      <c r="B44" s="68">
        <v>-40976.6</v>
      </c>
      <c r="C44" s="68">
        <v>-40079.1</v>
      </c>
      <c r="D44" s="68">
        <v>-53694.3</v>
      </c>
      <c r="E44" s="68">
        <v>-40724.2</v>
      </c>
      <c r="F44" s="68">
        <v>-50272.9</v>
      </c>
    </row>
    <row r="45" spans="1:6" ht="12.75">
      <c r="A45" s="180" t="s">
        <v>425</v>
      </c>
      <c r="B45" s="7">
        <v>42088.2</v>
      </c>
      <c r="C45" s="68">
        <v>59749.9</v>
      </c>
      <c r="D45" s="7">
        <v>81918.9</v>
      </c>
      <c r="E45" s="7">
        <v>99578.9</v>
      </c>
      <c r="F45" s="7">
        <v>97187.3</v>
      </c>
    </row>
    <row r="46" spans="1:6" ht="12.75">
      <c r="A46" s="180" t="s">
        <v>426</v>
      </c>
      <c r="B46" s="7">
        <v>-83064.8</v>
      </c>
      <c r="C46" s="68">
        <v>-99829</v>
      </c>
      <c r="D46" s="7">
        <v>-135613.2</v>
      </c>
      <c r="E46" s="7">
        <v>-140303.1</v>
      </c>
      <c r="F46" s="7">
        <v>-147460.2</v>
      </c>
    </row>
    <row r="47" spans="1:5" ht="12.75" hidden="1">
      <c r="A47" s="180" t="s">
        <v>891</v>
      </c>
      <c r="B47" s="7">
        <v>0</v>
      </c>
      <c r="C47" s="7">
        <v>0</v>
      </c>
      <c r="D47" s="7">
        <v>0</v>
      </c>
      <c r="E47" s="7">
        <v>0</v>
      </c>
    </row>
    <row r="48" spans="1:6" ht="13.5" thickBot="1">
      <c r="A48" s="12"/>
      <c r="B48" s="45"/>
      <c r="C48" s="45"/>
      <c r="D48" s="45"/>
      <c r="E48" s="45"/>
      <c r="F48" s="45"/>
    </row>
    <row r="49" spans="1:3" ht="12.75">
      <c r="A49" s="200"/>
      <c r="B49" s="163"/>
      <c r="C49" s="16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&amp;C92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47"/>
  <sheetViews>
    <sheetView showGridLines="0" workbookViewId="0" topLeftCell="A25">
      <selection activeCell="F33" sqref="F33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743</v>
      </c>
    </row>
    <row r="2" ht="18" customHeight="1">
      <c r="A2" s="288" t="s">
        <v>438</v>
      </c>
    </row>
    <row r="3" spans="1:16" ht="18" customHeight="1" thickBot="1">
      <c r="A3" s="536" t="s">
        <v>439</v>
      </c>
      <c r="B3" s="536"/>
      <c r="C3" s="536"/>
      <c r="D3" s="536"/>
      <c r="E3" s="536"/>
      <c r="F3" s="173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ht="12.75">
      <c r="A5" s="353"/>
    </row>
    <row r="6" spans="1:6" ht="12.75">
      <c r="A6" s="43" t="s">
        <v>440</v>
      </c>
      <c r="B6" s="71">
        <v>103.1</v>
      </c>
      <c r="C6" s="71">
        <v>108.5</v>
      </c>
      <c r="D6" s="71">
        <v>108.4</v>
      </c>
      <c r="E6" s="71">
        <v>102.9</v>
      </c>
      <c r="F6" s="71">
        <v>99.5</v>
      </c>
    </row>
    <row r="7" spans="1:4" ht="12.75">
      <c r="A7" s="43"/>
      <c r="D7" s="6"/>
    </row>
    <row r="8" spans="1:6" ht="12.75">
      <c r="A8" s="180" t="s">
        <v>413</v>
      </c>
      <c r="B8" s="38">
        <v>116.2</v>
      </c>
      <c r="C8" s="6">
        <v>102.6</v>
      </c>
      <c r="D8" s="6">
        <v>110.8</v>
      </c>
      <c r="E8" s="6">
        <v>88.1</v>
      </c>
      <c r="F8" s="38">
        <v>102</v>
      </c>
    </row>
    <row r="9" spans="1:6" ht="12.75">
      <c r="A9" s="180" t="s">
        <v>430</v>
      </c>
      <c r="B9" s="6">
        <v>117.3</v>
      </c>
      <c r="C9" s="6">
        <v>102.7</v>
      </c>
      <c r="D9" s="6">
        <v>111.5</v>
      </c>
      <c r="E9" s="6">
        <v>86.9</v>
      </c>
      <c r="F9" s="6">
        <v>102.4</v>
      </c>
    </row>
    <row r="10" spans="1:6" ht="12.75">
      <c r="A10" s="180" t="s">
        <v>431</v>
      </c>
      <c r="B10" s="6">
        <v>119.6</v>
      </c>
      <c r="C10" s="6">
        <v>102.5</v>
      </c>
      <c r="D10" s="6">
        <v>113.4</v>
      </c>
      <c r="E10" s="6">
        <v>85.4</v>
      </c>
      <c r="F10" s="6">
        <v>102.9</v>
      </c>
    </row>
    <row r="11" spans="1:6" ht="12.75">
      <c r="A11" s="180" t="s">
        <v>432</v>
      </c>
      <c r="B11" s="6">
        <v>99.2</v>
      </c>
      <c r="C11" s="6">
        <v>112.5</v>
      </c>
      <c r="D11" s="6">
        <v>85.6</v>
      </c>
      <c r="E11" s="6">
        <v>100.4</v>
      </c>
      <c r="F11" s="6">
        <v>93.3</v>
      </c>
    </row>
    <row r="12" spans="1:6" ht="12.75">
      <c r="A12" s="180" t="s">
        <v>433</v>
      </c>
      <c r="B12" s="38">
        <v>99</v>
      </c>
      <c r="C12" s="6">
        <v>101.8</v>
      </c>
      <c r="D12" s="6">
        <v>100.7</v>
      </c>
      <c r="E12" s="6">
        <v>100.7</v>
      </c>
      <c r="F12" s="6">
        <v>99.8</v>
      </c>
    </row>
    <row r="13" spans="1:6" ht="12.75">
      <c r="A13" s="180" t="s">
        <v>434</v>
      </c>
      <c r="B13" s="6">
        <v>103.9</v>
      </c>
      <c r="C13" s="6">
        <v>101.7</v>
      </c>
      <c r="D13" s="6">
        <v>102.3</v>
      </c>
      <c r="E13" s="6">
        <v>102.4</v>
      </c>
      <c r="F13" s="6">
        <v>98.1</v>
      </c>
    </row>
    <row r="14" spans="1:6" ht="12.75">
      <c r="A14" s="180" t="s">
        <v>441</v>
      </c>
      <c r="B14" s="6">
        <v>153.3</v>
      </c>
      <c r="C14" s="6">
        <v>114.6</v>
      </c>
      <c r="D14" s="6">
        <v>113.9</v>
      </c>
      <c r="E14" s="6">
        <v>95.1</v>
      </c>
      <c r="F14" s="6">
        <v>94.8</v>
      </c>
    </row>
    <row r="15" spans="1:6" ht="12.75">
      <c r="A15" s="180" t="s">
        <v>442</v>
      </c>
      <c r="B15" s="6">
        <v>149.4</v>
      </c>
      <c r="C15" s="6">
        <v>110.8</v>
      </c>
      <c r="D15" s="6">
        <v>113.2</v>
      </c>
      <c r="E15" s="6">
        <v>108.5</v>
      </c>
      <c r="F15" s="6">
        <v>92.9</v>
      </c>
    </row>
    <row r="16" spans="1:5" ht="12.75">
      <c r="A16" s="180" t="s">
        <v>443</v>
      </c>
      <c r="C16" s="6"/>
      <c r="D16" s="6"/>
      <c r="E16" s="6"/>
    </row>
    <row r="17" spans="1:6" ht="12.75">
      <c r="A17" s="180" t="s">
        <v>437</v>
      </c>
      <c r="B17" s="6">
        <v>428.1</v>
      </c>
      <c r="C17" s="6">
        <v>239.6</v>
      </c>
      <c r="D17" s="6">
        <v>121.1</v>
      </c>
      <c r="E17" s="6">
        <v>-105.9</v>
      </c>
      <c r="F17" s="6">
        <v>50.8</v>
      </c>
    </row>
    <row r="18" spans="1:6" ht="12.75">
      <c r="A18" s="180" t="s">
        <v>444</v>
      </c>
      <c r="B18" s="6">
        <v>180.2</v>
      </c>
      <c r="C18" s="6">
        <v>97.8</v>
      </c>
      <c r="D18" s="6">
        <v>126.9</v>
      </c>
      <c r="E18" s="6">
        <v>84.2</v>
      </c>
      <c r="F18" s="38">
        <v>84</v>
      </c>
    </row>
    <row r="19" spans="1:5" ht="12.75">
      <c r="A19" s="180" t="s">
        <v>445</v>
      </c>
      <c r="C19" s="6"/>
      <c r="D19" s="6"/>
      <c r="E19" s="6"/>
    </row>
    <row r="20" spans="1:6" ht="12.75">
      <c r="A20" s="180" t="s">
        <v>446</v>
      </c>
      <c r="B20" s="6">
        <v>108.9</v>
      </c>
      <c r="C20" s="6">
        <v>125.8</v>
      </c>
      <c r="D20" s="6">
        <v>109.1</v>
      </c>
      <c r="E20" s="6">
        <v>98.9</v>
      </c>
      <c r="F20" s="6">
        <v>88.3</v>
      </c>
    </row>
    <row r="21" spans="1:6" ht="12.75">
      <c r="A21" s="180" t="s">
        <v>447</v>
      </c>
      <c r="B21" s="38">
        <v>145</v>
      </c>
      <c r="C21" s="38">
        <v>111</v>
      </c>
      <c r="D21" s="6">
        <v>113.6</v>
      </c>
      <c r="E21" s="6">
        <v>80.6</v>
      </c>
      <c r="F21" s="6">
        <v>93.1</v>
      </c>
    </row>
    <row r="22" spans="1:6" ht="13.5" thickBot="1">
      <c r="A22" s="289"/>
      <c r="B22" s="45"/>
      <c r="C22" s="45"/>
      <c r="D22" s="45"/>
      <c r="E22" s="45"/>
      <c r="F22" s="45"/>
    </row>
    <row r="23" ht="12.75">
      <c r="A23" s="353"/>
    </row>
    <row r="24" ht="12.75">
      <c r="A24" s="205"/>
    </row>
    <row r="25" ht="18.75" customHeight="1">
      <c r="A25" s="120" t="s">
        <v>448</v>
      </c>
    </row>
    <row r="26" ht="18.75" customHeight="1" thickBot="1">
      <c r="A26" s="177" t="s">
        <v>510</v>
      </c>
    </row>
    <row r="27" spans="1:6" ht="18" customHeight="1" thickBot="1">
      <c r="A27" s="289"/>
      <c r="B27" s="354">
        <v>2006</v>
      </c>
      <c r="C27" s="354">
        <v>2007</v>
      </c>
      <c r="D27" s="354">
        <v>2008</v>
      </c>
      <c r="E27" s="354">
        <v>2009</v>
      </c>
      <c r="F27" s="354">
        <v>2010</v>
      </c>
    </row>
    <row r="28" ht="12.75">
      <c r="A28" s="353"/>
    </row>
    <row r="29" spans="1:7" ht="12.75">
      <c r="A29" s="43" t="s">
        <v>440</v>
      </c>
      <c r="B29" s="71">
        <v>124.1</v>
      </c>
      <c r="C29" s="71">
        <v>134.6</v>
      </c>
      <c r="D29" s="71">
        <v>145.9</v>
      </c>
      <c r="E29" s="71">
        <v>150.1</v>
      </c>
      <c r="F29" s="71">
        <v>149.3</v>
      </c>
      <c r="G29" s="44"/>
    </row>
    <row r="30" ht="12.75">
      <c r="A30" s="43"/>
    </row>
    <row r="31" spans="1:7" ht="12.75">
      <c r="A31" s="180" t="s">
        <v>413</v>
      </c>
      <c r="B31" s="38">
        <v>165.5</v>
      </c>
      <c r="C31" s="38">
        <v>169.8</v>
      </c>
      <c r="D31" s="38">
        <v>188.1</v>
      </c>
      <c r="E31" s="38">
        <v>165.7</v>
      </c>
      <c r="F31" s="38">
        <v>169</v>
      </c>
      <c r="G31" s="38"/>
    </row>
    <row r="32" spans="1:7" ht="12.75">
      <c r="A32" s="180" t="s">
        <v>430</v>
      </c>
      <c r="B32" s="38">
        <v>175.2</v>
      </c>
      <c r="C32" s="38">
        <v>179.9</v>
      </c>
      <c r="D32" s="38">
        <v>200.6</v>
      </c>
      <c r="E32" s="38">
        <v>174.3</v>
      </c>
      <c r="F32" s="38">
        <v>178.5</v>
      </c>
      <c r="G32" s="38"/>
    </row>
    <row r="33" spans="1:7" ht="12.75">
      <c r="A33" s="180" t="s">
        <v>431</v>
      </c>
      <c r="B33" s="38">
        <v>190.2</v>
      </c>
      <c r="C33" s="38">
        <v>195</v>
      </c>
      <c r="D33" s="38">
        <v>221.1</v>
      </c>
      <c r="E33" s="38">
        <v>188.8</v>
      </c>
      <c r="F33" s="38">
        <v>194.3</v>
      </c>
      <c r="G33" s="38"/>
    </row>
    <row r="34" spans="1:7" ht="12.75">
      <c r="A34" s="180" t="s">
        <v>432</v>
      </c>
      <c r="B34" s="38">
        <v>61.8</v>
      </c>
      <c r="C34" s="38">
        <v>69.5</v>
      </c>
      <c r="D34" s="38">
        <v>59.5</v>
      </c>
      <c r="E34" s="38">
        <v>59.7</v>
      </c>
      <c r="F34" s="38">
        <v>55.7</v>
      </c>
      <c r="G34" s="38"/>
    </row>
    <row r="35" spans="1:7" ht="12.75">
      <c r="A35" s="180" t="s">
        <v>433</v>
      </c>
      <c r="B35" s="38">
        <v>108</v>
      </c>
      <c r="C35" s="38">
        <v>109.9</v>
      </c>
      <c r="D35" s="38">
        <v>110.7</v>
      </c>
      <c r="E35" s="38">
        <v>111.5</v>
      </c>
      <c r="F35" s="38">
        <v>111.3</v>
      </c>
      <c r="G35" s="38"/>
    </row>
    <row r="36" spans="1:7" ht="12.75">
      <c r="A36" s="180" t="s">
        <v>434</v>
      </c>
      <c r="B36" s="38">
        <v>98.8</v>
      </c>
      <c r="C36" s="38">
        <v>100.5</v>
      </c>
      <c r="D36" s="38">
        <v>102.8</v>
      </c>
      <c r="E36" s="38">
        <v>105.3</v>
      </c>
      <c r="F36" s="38">
        <v>103.3</v>
      </c>
      <c r="G36" s="38"/>
    </row>
    <row r="37" spans="1:7" ht="12.75">
      <c r="A37" s="180" t="s">
        <v>441</v>
      </c>
      <c r="B37" s="38">
        <v>140.7</v>
      </c>
      <c r="C37" s="38">
        <v>161.2</v>
      </c>
      <c r="D37" s="38">
        <v>183.6</v>
      </c>
      <c r="E37" s="38">
        <v>174.6</v>
      </c>
      <c r="F37" s="38">
        <v>165.5</v>
      </c>
      <c r="G37" s="38"/>
    </row>
    <row r="38" spans="1:7" ht="12.75">
      <c r="A38" s="180" t="s">
        <v>442</v>
      </c>
      <c r="B38" s="38">
        <v>150.4</v>
      </c>
      <c r="C38" s="38">
        <v>166.6</v>
      </c>
      <c r="D38" s="38">
        <v>188.6</v>
      </c>
      <c r="E38" s="38">
        <v>204.6</v>
      </c>
      <c r="F38" s="38">
        <v>190.1</v>
      </c>
      <c r="G38" s="38"/>
    </row>
    <row r="39" spans="1:7" ht="12.75">
      <c r="A39" s="180" t="s">
        <v>443</v>
      </c>
      <c r="G39" s="38"/>
    </row>
    <row r="40" spans="1:7" ht="12.75">
      <c r="A40" s="180" t="s">
        <v>437</v>
      </c>
      <c r="B40" s="38">
        <v>46.2</v>
      </c>
      <c r="C40" s="38">
        <v>110.7</v>
      </c>
      <c r="D40" s="38">
        <v>134.1</v>
      </c>
      <c r="E40" s="38">
        <v>-142</v>
      </c>
      <c r="F40" s="38">
        <v>-72.1</v>
      </c>
      <c r="G40" s="38"/>
    </row>
    <row r="41" spans="1:7" ht="12.75">
      <c r="A41" s="180" t="s">
        <v>444</v>
      </c>
      <c r="B41" s="38">
        <v>219.5</v>
      </c>
      <c r="C41" s="38">
        <v>214.7</v>
      </c>
      <c r="D41" s="38">
        <v>272.5</v>
      </c>
      <c r="E41" s="38">
        <v>229.4</v>
      </c>
      <c r="F41" s="38">
        <v>192.7</v>
      </c>
      <c r="G41" s="38"/>
    </row>
    <row r="42" spans="1:7" ht="12.75">
      <c r="A42" s="180" t="s">
        <v>445</v>
      </c>
      <c r="G42" s="38"/>
    </row>
    <row r="43" spans="1:7" ht="12.75">
      <c r="A43" s="180" t="s">
        <v>449</v>
      </c>
      <c r="B43" s="38">
        <v>120.3</v>
      </c>
      <c r="C43" s="38">
        <v>151.3</v>
      </c>
      <c r="D43" s="38">
        <v>165.1</v>
      </c>
      <c r="E43" s="38">
        <v>163.3</v>
      </c>
      <c r="F43" s="38">
        <v>144.2</v>
      </c>
      <c r="G43" s="38"/>
    </row>
    <row r="44" spans="1:7" ht="12.75">
      <c r="A44" s="180" t="s">
        <v>450</v>
      </c>
      <c r="B44" s="38">
        <v>203</v>
      </c>
      <c r="C44" s="38">
        <v>225.3</v>
      </c>
      <c r="D44" s="38">
        <v>255.9</v>
      </c>
      <c r="E44" s="38">
        <v>206.3</v>
      </c>
      <c r="F44" s="38">
        <v>192.1</v>
      </c>
      <c r="G44" s="38"/>
    </row>
    <row r="45" ht="12.75">
      <c r="A45" s="6"/>
    </row>
    <row r="46" spans="1:6" ht="13.5" thickBot="1">
      <c r="A46" s="289"/>
      <c r="B46" s="45"/>
      <c r="C46" s="45"/>
      <c r="D46" s="45"/>
      <c r="E46" s="45"/>
      <c r="F46" s="45"/>
    </row>
    <row r="47" ht="12.75">
      <c r="A47" s="353"/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 topLeftCell="A1">
      <selection activeCell="C13" sqref="C13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spans="1:2" ht="18.75" customHeight="1">
      <c r="A1" s="140" t="s">
        <v>451</v>
      </c>
      <c r="B1" s="353"/>
    </row>
    <row r="2" spans="1:2" ht="18.75" customHeight="1">
      <c r="A2" s="140" t="s">
        <v>452</v>
      </c>
      <c r="B2" s="353"/>
    </row>
    <row r="3" spans="1:10" ht="18" customHeight="1" thickBot="1">
      <c r="A3" s="536" t="s">
        <v>352</v>
      </c>
      <c r="B3" s="536"/>
      <c r="C3" s="536"/>
      <c r="D3" s="536"/>
      <c r="E3" s="536"/>
      <c r="F3" s="177"/>
      <c r="G3" s="237"/>
      <c r="H3" s="237"/>
      <c r="I3" s="237"/>
      <c r="J3" s="237"/>
    </row>
    <row r="4" spans="1:6" ht="18" customHeight="1" thickBot="1">
      <c r="A4" s="203"/>
      <c r="B4" s="87">
        <v>2006</v>
      </c>
      <c r="C4" s="87">
        <v>2007</v>
      </c>
      <c r="D4" s="87">
        <v>2008</v>
      </c>
      <c r="E4" s="87">
        <v>2009</v>
      </c>
      <c r="F4" s="87">
        <v>2010</v>
      </c>
    </row>
    <row r="5" ht="12.75">
      <c r="A5" s="180"/>
    </row>
    <row r="6" spans="1:7" ht="12.75">
      <c r="A6" s="179" t="s">
        <v>901</v>
      </c>
      <c r="B6" s="355">
        <v>100</v>
      </c>
      <c r="C6" s="355">
        <v>100</v>
      </c>
      <c r="D6" s="355">
        <v>100</v>
      </c>
      <c r="E6" s="355">
        <v>100</v>
      </c>
      <c r="F6" s="355">
        <v>100</v>
      </c>
      <c r="G6" s="356"/>
    </row>
    <row r="7" spans="1:5" ht="12.75">
      <c r="A7" s="180"/>
      <c r="C7" s="6"/>
      <c r="E7" s="6"/>
    </row>
    <row r="8" spans="1:6" ht="12.75">
      <c r="A8" s="180" t="s">
        <v>453</v>
      </c>
      <c r="B8" s="38">
        <v>113.1</v>
      </c>
      <c r="C8" s="38">
        <v>104.6</v>
      </c>
      <c r="D8" s="38">
        <v>110.1</v>
      </c>
      <c r="E8" s="6">
        <v>96.7</v>
      </c>
      <c r="F8" s="6">
        <v>102.7</v>
      </c>
    </row>
    <row r="9" spans="1:6" ht="12.75">
      <c r="A9" s="180" t="s">
        <v>454</v>
      </c>
      <c r="B9" s="38">
        <v>104</v>
      </c>
      <c r="C9" s="38">
        <v>96.7</v>
      </c>
      <c r="D9" s="38">
        <v>101.5</v>
      </c>
      <c r="E9" s="38">
        <v>87</v>
      </c>
      <c r="F9" s="38">
        <v>93</v>
      </c>
    </row>
    <row r="10" spans="1:6" ht="12.75">
      <c r="A10" s="180" t="s">
        <v>431</v>
      </c>
      <c r="B10" s="38">
        <v>93</v>
      </c>
      <c r="C10" s="38">
        <v>85.1</v>
      </c>
      <c r="D10" s="6">
        <v>91.2</v>
      </c>
      <c r="E10" s="38">
        <v>77</v>
      </c>
      <c r="F10" s="38">
        <v>83.2</v>
      </c>
    </row>
    <row r="11" spans="1:6" ht="12.75">
      <c r="A11" s="180" t="s">
        <v>432</v>
      </c>
      <c r="B11" s="38">
        <v>2.2</v>
      </c>
      <c r="C11" s="38">
        <v>2.4</v>
      </c>
      <c r="D11" s="6">
        <v>1.4</v>
      </c>
      <c r="E11" s="6">
        <v>1.3</v>
      </c>
      <c r="F11" s="6">
        <v>1.4</v>
      </c>
    </row>
    <row r="12" spans="1:6" ht="12.75">
      <c r="A12" s="180" t="s">
        <v>433</v>
      </c>
      <c r="B12" s="38">
        <v>8.8</v>
      </c>
      <c r="C12" s="38">
        <v>9.2</v>
      </c>
      <c r="D12" s="6">
        <v>8.9</v>
      </c>
      <c r="E12" s="6">
        <v>8.7</v>
      </c>
      <c r="F12" s="6">
        <v>8.4</v>
      </c>
    </row>
    <row r="13" spans="1:6" ht="12.75">
      <c r="A13" s="180" t="s">
        <v>533</v>
      </c>
      <c r="B13" s="38">
        <v>9.1</v>
      </c>
      <c r="C13" s="38">
        <v>7.9</v>
      </c>
      <c r="D13" s="6">
        <v>8.6</v>
      </c>
      <c r="E13" s="6">
        <v>9.7</v>
      </c>
      <c r="F13" s="38">
        <v>9.7</v>
      </c>
    </row>
    <row r="14" spans="1:6" ht="12.75">
      <c r="A14" s="180" t="s">
        <v>534</v>
      </c>
      <c r="B14" s="38">
        <v>24.2</v>
      </c>
      <c r="C14" s="38">
        <v>26.6</v>
      </c>
      <c r="D14" s="38">
        <v>29</v>
      </c>
      <c r="E14" s="38">
        <v>27.3</v>
      </c>
      <c r="F14" s="6">
        <v>27.4</v>
      </c>
    </row>
    <row r="15" spans="1:6" ht="12.75">
      <c r="A15" s="180" t="s">
        <v>435</v>
      </c>
      <c r="B15" s="38">
        <v>23</v>
      </c>
      <c r="C15" s="38">
        <v>24.6</v>
      </c>
      <c r="D15" s="6">
        <v>26.8</v>
      </c>
      <c r="E15" s="38">
        <v>28.2</v>
      </c>
      <c r="F15" s="6">
        <v>27.8</v>
      </c>
    </row>
    <row r="16" spans="1:6" ht="12.75">
      <c r="A16" s="180" t="s">
        <v>436</v>
      </c>
      <c r="B16" s="38"/>
      <c r="C16" s="38"/>
      <c r="D16" s="6"/>
      <c r="E16" s="6"/>
      <c r="F16" s="6"/>
    </row>
    <row r="17" spans="1:6" ht="12.75">
      <c r="A17" s="180" t="s">
        <v>437</v>
      </c>
      <c r="B17" s="38">
        <v>0.8</v>
      </c>
      <c r="C17" s="38">
        <v>1.6</v>
      </c>
      <c r="D17" s="6">
        <v>1.8</v>
      </c>
      <c r="E17" s="38">
        <v>-1.3</v>
      </c>
      <c r="F17" s="6">
        <v>-0.7</v>
      </c>
    </row>
    <row r="18" spans="1:6" ht="12.75">
      <c r="A18" s="180" t="s">
        <v>535</v>
      </c>
      <c r="B18" s="38">
        <v>0.4</v>
      </c>
      <c r="C18" s="38">
        <v>0.4</v>
      </c>
      <c r="D18" s="6">
        <v>0.4</v>
      </c>
      <c r="E18" s="6">
        <v>0.4</v>
      </c>
      <c r="F18" s="6">
        <v>0.3</v>
      </c>
    </row>
    <row r="19" spans="1:6" ht="12.75">
      <c r="A19" s="180" t="s">
        <v>445</v>
      </c>
      <c r="B19" s="38">
        <v>-37.3</v>
      </c>
      <c r="C19" s="38">
        <v>-31.2</v>
      </c>
      <c r="D19" s="38">
        <v>-39.1</v>
      </c>
      <c r="E19" s="38">
        <v>-24</v>
      </c>
      <c r="F19" s="38">
        <v>-30.1</v>
      </c>
    </row>
    <row r="20" spans="1:6" ht="12.75">
      <c r="A20" s="180" t="s">
        <v>449</v>
      </c>
      <c r="B20" s="38">
        <v>41.7</v>
      </c>
      <c r="C20" s="38">
        <v>52.9</v>
      </c>
      <c r="D20" s="6">
        <v>53.5</v>
      </c>
      <c r="E20" s="6">
        <v>54.7</v>
      </c>
      <c r="F20" s="6">
        <v>51.6</v>
      </c>
    </row>
    <row r="21" spans="1:6" ht="12.75">
      <c r="A21" s="180" t="s">
        <v>450</v>
      </c>
      <c r="B21" s="38">
        <v>-79</v>
      </c>
      <c r="C21" s="38">
        <v>-84.1</v>
      </c>
      <c r="D21" s="6">
        <v>-92.6</v>
      </c>
      <c r="E21" s="6">
        <v>-78.7</v>
      </c>
      <c r="F21" s="6">
        <v>-81.7</v>
      </c>
    </row>
    <row r="22" spans="1:6" ht="13.5" thickBot="1">
      <c r="A22" s="182"/>
      <c r="B22" s="45"/>
      <c r="C22" s="45"/>
      <c r="D22" s="45"/>
      <c r="E22" s="45"/>
      <c r="F22" s="45"/>
    </row>
    <row r="23" ht="12.75">
      <c r="A23" s="180"/>
    </row>
    <row r="24" ht="12.75" hidden="1">
      <c r="A24" s="141" t="s">
        <v>126</v>
      </c>
    </row>
    <row r="25" ht="12.75" hidden="1">
      <c r="A25" s="357" t="s">
        <v>536</v>
      </c>
    </row>
    <row r="26" ht="12.75">
      <c r="A26" s="358"/>
    </row>
    <row r="27" ht="18.75" customHeight="1">
      <c r="A27" s="140" t="s">
        <v>537</v>
      </c>
    </row>
    <row r="28" ht="18.75" customHeight="1">
      <c r="A28" s="140" t="s">
        <v>538</v>
      </c>
    </row>
    <row r="29" spans="1:6" ht="18" customHeight="1" thickBot="1">
      <c r="A29" s="177" t="s">
        <v>872</v>
      </c>
      <c r="B29" s="45"/>
      <c r="C29" s="45"/>
      <c r="D29" s="45"/>
      <c r="E29" s="45"/>
      <c r="F29" s="45"/>
    </row>
    <row r="30" spans="1:6" ht="18" customHeight="1" thickBot="1">
      <c r="A30" s="203"/>
      <c r="B30" s="87">
        <v>2006</v>
      </c>
      <c r="C30" s="87">
        <v>2007</v>
      </c>
      <c r="D30" s="87">
        <v>2008</v>
      </c>
      <c r="E30" s="87">
        <v>2009</v>
      </c>
      <c r="F30" s="87">
        <v>2010</v>
      </c>
    </row>
    <row r="31" ht="12.75">
      <c r="A31" s="200"/>
    </row>
    <row r="32" ht="12.75">
      <c r="A32" s="359" t="s">
        <v>539</v>
      </c>
    </row>
    <row r="33" spans="1:6" ht="12.75">
      <c r="A33" s="359" t="s">
        <v>315</v>
      </c>
      <c r="B33" s="360">
        <v>118314.4</v>
      </c>
      <c r="C33" s="360">
        <v>137226.1</v>
      </c>
      <c r="D33" s="360">
        <v>190777.2</v>
      </c>
      <c r="E33" s="360">
        <v>175029.1</v>
      </c>
      <c r="F33" s="360">
        <v>205010.3</v>
      </c>
    </row>
    <row r="34" spans="1:6" ht="12.75">
      <c r="A34" s="361" t="s">
        <v>540</v>
      </c>
      <c r="B34" s="163"/>
      <c r="C34" s="163"/>
      <c r="D34" s="163"/>
      <c r="E34" s="163"/>
      <c r="F34" s="163"/>
    </row>
    <row r="35" spans="1:6" ht="12.75">
      <c r="A35" s="362" t="s">
        <v>541</v>
      </c>
      <c r="B35" s="363">
        <v>105799.4</v>
      </c>
      <c r="C35" s="363">
        <v>120678.9</v>
      </c>
      <c r="D35" s="363">
        <v>171294.6</v>
      </c>
      <c r="E35" s="363">
        <v>154886.9</v>
      </c>
      <c r="F35" s="363">
        <v>183324.7</v>
      </c>
    </row>
    <row r="36" spans="1:6" ht="12.75">
      <c r="A36" s="361" t="s">
        <v>540</v>
      </c>
      <c r="B36" s="252"/>
      <c r="C36" s="252"/>
      <c r="D36" s="252"/>
      <c r="E36" s="252"/>
      <c r="F36" s="252"/>
    </row>
    <row r="37" spans="1:6" ht="12.75">
      <c r="A37" s="362" t="s">
        <v>542</v>
      </c>
      <c r="B37" s="18">
        <v>65433.6</v>
      </c>
      <c r="C37" s="18">
        <v>79471.3</v>
      </c>
      <c r="D37" s="7">
        <v>116017.9</v>
      </c>
      <c r="E37" s="7">
        <v>97211.5</v>
      </c>
      <c r="F37" s="7">
        <v>110950.8</v>
      </c>
    </row>
    <row r="38" spans="1:6" ht="12.75">
      <c r="A38" s="205" t="s">
        <v>543</v>
      </c>
      <c r="B38" s="7">
        <v>19037.6</v>
      </c>
      <c r="C38" s="7">
        <v>21999.1</v>
      </c>
      <c r="D38" s="7">
        <v>33070.2</v>
      </c>
      <c r="E38" s="7">
        <v>36619.3</v>
      </c>
      <c r="F38" s="7">
        <v>41559.9</v>
      </c>
    </row>
    <row r="39" spans="1:6" ht="12.75">
      <c r="A39" s="205" t="s">
        <v>544</v>
      </c>
      <c r="B39" s="7"/>
      <c r="D39" s="7"/>
      <c r="E39" s="7"/>
      <c r="F39" s="7"/>
    </row>
    <row r="40" spans="1:6" ht="12.75">
      <c r="A40" s="205" t="s">
        <v>545</v>
      </c>
      <c r="B40" s="18">
        <v>23409.8</v>
      </c>
      <c r="C40" s="18">
        <v>24917</v>
      </c>
      <c r="D40" s="7">
        <v>27751.5</v>
      </c>
      <c r="E40" s="7">
        <v>29404</v>
      </c>
      <c r="F40" s="7">
        <v>31356.5</v>
      </c>
    </row>
    <row r="41" spans="1:6" ht="12.75">
      <c r="A41" s="205" t="s">
        <v>127</v>
      </c>
      <c r="B41" s="18">
        <v>-2081.6</v>
      </c>
      <c r="C41" s="18">
        <v>-5708.5</v>
      </c>
      <c r="D41" s="7">
        <v>-5545</v>
      </c>
      <c r="E41" s="7">
        <v>-8347.9</v>
      </c>
      <c r="F41" s="7">
        <v>-542.5</v>
      </c>
    </row>
    <row r="42" spans="1:6" ht="12.75">
      <c r="A42" s="205" t="s">
        <v>546</v>
      </c>
      <c r="B42" s="7"/>
      <c r="C42" s="163"/>
      <c r="D42" s="6"/>
      <c r="E42" s="7"/>
      <c r="F42" s="7"/>
    </row>
    <row r="43" spans="1:6" ht="12.75">
      <c r="A43" s="205" t="s">
        <v>547</v>
      </c>
      <c r="B43" s="7"/>
      <c r="D43" s="6"/>
      <c r="E43" s="7"/>
      <c r="F43" s="7"/>
    </row>
    <row r="44" spans="1:6" ht="12.75">
      <c r="A44" s="205" t="s">
        <v>548</v>
      </c>
      <c r="B44" s="7"/>
      <c r="D44" s="6"/>
      <c r="E44" s="7"/>
      <c r="F44" s="7"/>
    </row>
    <row r="45" spans="1:6" ht="12.75">
      <c r="A45" s="205" t="s">
        <v>549</v>
      </c>
      <c r="B45" s="7"/>
      <c r="D45" s="6"/>
      <c r="E45" s="7"/>
      <c r="F45" s="7"/>
    </row>
    <row r="46" spans="1:7" ht="12.75">
      <c r="A46" s="205" t="s">
        <v>550</v>
      </c>
      <c r="B46" s="18">
        <v>12515</v>
      </c>
      <c r="C46" s="18">
        <v>16547.2</v>
      </c>
      <c r="D46" s="18">
        <v>19482.6</v>
      </c>
      <c r="E46" s="18">
        <v>20142.2</v>
      </c>
      <c r="F46" s="18">
        <v>21685.6</v>
      </c>
      <c r="G46" s="18"/>
    </row>
    <row r="47" spans="1:6" ht="12.75">
      <c r="A47" s="361" t="s">
        <v>540</v>
      </c>
      <c r="B47" s="7"/>
      <c r="D47" s="7"/>
      <c r="E47" s="7"/>
      <c r="F47" s="7"/>
    </row>
    <row r="48" spans="1:6" ht="12.75">
      <c r="A48" s="364" t="s">
        <v>551</v>
      </c>
      <c r="B48" s="7">
        <v>4756.3</v>
      </c>
      <c r="C48" s="7">
        <v>7023.6</v>
      </c>
      <c r="D48" s="7">
        <v>8306.9</v>
      </c>
      <c r="E48" s="7">
        <v>9510.7</v>
      </c>
      <c r="F48" s="7">
        <v>10353.4</v>
      </c>
    </row>
    <row r="49" spans="1:6" ht="12.75">
      <c r="A49" s="364" t="s">
        <v>552</v>
      </c>
      <c r="B49" s="7">
        <v>562.9</v>
      </c>
      <c r="C49" s="7">
        <v>1192.7</v>
      </c>
      <c r="D49" s="7">
        <v>909.4</v>
      </c>
      <c r="E49" s="7">
        <v>960.6</v>
      </c>
      <c r="F49" s="7">
        <v>1058.6</v>
      </c>
    </row>
    <row r="50" spans="1:6" ht="12.75">
      <c r="A50" s="205" t="s">
        <v>553</v>
      </c>
      <c r="B50" s="7"/>
      <c r="D50" s="7"/>
      <c r="E50" s="7"/>
      <c r="F50" s="7"/>
    </row>
    <row r="51" spans="1:6" ht="12.75">
      <c r="A51" s="205" t="s">
        <v>554</v>
      </c>
      <c r="B51" s="7">
        <v>7072</v>
      </c>
      <c r="C51" s="7">
        <v>8296.4</v>
      </c>
      <c r="D51" s="7">
        <v>10225.9</v>
      </c>
      <c r="E51" s="7">
        <v>9605.4</v>
      </c>
      <c r="F51" s="7">
        <v>9943.1</v>
      </c>
    </row>
    <row r="52" spans="1:6" ht="12.75">
      <c r="A52" s="205" t="s">
        <v>555</v>
      </c>
      <c r="B52" s="7">
        <v>123.8</v>
      </c>
      <c r="C52" s="7">
        <v>34.5</v>
      </c>
      <c r="D52" s="7">
        <v>40.4</v>
      </c>
      <c r="E52" s="7">
        <v>65.5</v>
      </c>
      <c r="F52" s="7">
        <v>330.5</v>
      </c>
    </row>
    <row r="53" spans="1:6" ht="13.5" thickBot="1">
      <c r="A53" s="289"/>
      <c r="B53" s="45"/>
      <c r="C53" s="45"/>
      <c r="D53" s="45"/>
      <c r="E53" s="45"/>
      <c r="F53" s="45"/>
    </row>
    <row r="54" ht="12.75">
      <c r="A54" s="205"/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="40" zoomScaleNormal="40" workbookViewId="0" topLeftCell="A16">
      <selection activeCell="B48" sqref="B48"/>
    </sheetView>
  </sheetViews>
  <sheetFormatPr defaultColWidth="9.00390625" defaultRowHeight="12.75"/>
  <cols>
    <col min="1" max="1" width="37.00390625" style="0" customWidth="1"/>
  </cols>
  <sheetData>
    <row r="1" ht="18.75" customHeight="1">
      <c r="A1" s="24" t="s">
        <v>556</v>
      </c>
    </row>
    <row r="2" ht="18.75" customHeight="1">
      <c r="A2" s="8" t="s">
        <v>557</v>
      </c>
    </row>
    <row r="3" spans="1:6" ht="18" customHeight="1" thickBot="1">
      <c r="A3" s="42" t="s">
        <v>168</v>
      </c>
      <c r="B3" s="3"/>
      <c r="C3" s="3"/>
      <c r="D3" s="3"/>
      <c r="E3" s="3"/>
      <c r="F3" s="3"/>
    </row>
    <row r="4" spans="1:6" ht="18" customHeight="1" thickBot="1">
      <c r="A4" s="72"/>
      <c r="B4" s="21">
        <v>2004</v>
      </c>
      <c r="C4" s="21">
        <v>2005</v>
      </c>
      <c r="D4" s="21">
        <v>2006</v>
      </c>
      <c r="E4" s="21">
        <v>2007</v>
      </c>
      <c r="F4" s="21">
        <v>2008</v>
      </c>
    </row>
    <row r="5" ht="12.75">
      <c r="A5" s="73"/>
    </row>
    <row r="6" spans="1:7" ht="12.75">
      <c r="A6" s="34" t="s">
        <v>878</v>
      </c>
      <c r="B6" s="105">
        <v>17146</v>
      </c>
      <c r="C6" s="105">
        <v>17667.3</v>
      </c>
      <c r="D6" s="105">
        <v>20469.6</v>
      </c>
      <c r="E6" s="105">
        <v>24268.8</v>
      </c>
      <c r="F6" s="105">
        <v>32937.5</v>
      </c>
      <c r="G6" s="9"/>
    </row>
    <row r="7" spans="1:6" ht="12.75">
      <c r="A7" s="74"/>
      <c r="B7" s="102"/>
      <c r="C7" s="102"/>
      <c r="D7" s="102"/>
      <c r="E7" s="102"/>
      <c r="F7" s="102"/>
    </row>
    <row r="8" spans="1:6" ht="12.75">
      <c r="A8" s="74" t="s">
        <v>558</v>
      </c>
      <c r="B8" s="101">
        <v>5525.7</v>
      </c>
      <c r="C8" s="101">
        <v>5001.5</v>
      </c>
      <c r="D8" s="101">
        <v>6052.9</v>
      </c>
      <c r="E8" s="106">
        <v>5781.3</v>
      </c>
      <c r="F8" s="101">
        <v>10051.4</v>
      </c>
    </row>
    <row r="9" spans="1:6" ht="12.75">
      <c r="A9" s="74" t="s">
        <v>559</v>
      </c>
      <c r="B9" s="102"/>
      <c r="C9" s="107"/>
      <c r="D9" s="102"/>
      <c r="E9" s="106"/>
      <c r="F9" s="102"/>
    </row>
    <row r="10" spans="1:6" ht="12.75">
      <c r="A10" s="74" t="s">
        <v>560</v>
      </c>
      <c r="B10" s="101">
        <v>2395.4</v>
      </c>
      <c r="C10" s="101">
        <v>2421.6</v>
      </c>
      <c r="D10" s="101">
        <v>2709.1</v>
      </c>
      <c r="E10" s="106">
        <v>3003.2</v>
      </c>
      <c r="F10" s="101">
        <v>3170.9</v>
      </c>
    </row>
    <row r="11" spans="1:6" ht="12.75">
      <c r="A11" s="20" t="s">
        <v>271</v>
      </c>
      <c r="B11" s="101">
        <v>3987.5</v>
      </c>
      <c r="C11" s="101">
        <v>3730.2</v>
      </c>
      <c r="D11" s="101">
        <v>4669.8</v>
      </c>
      <c r="E11" s="106">
        <v>6901.1</v>
      </c>
      <c r="F11" s="101">
        <v>8198.5</v>
      </c>
    </row>
    <row r="12" spans="1:6" ht="12.75">
      <c r="A12" s="20" t="s">
        <v>561</v>
      </c>
      <c r="B12" s="101">
        <v>2482.8</v>
      </c>
      <c r="C12" s="101">
        <v>2600.3</v>
      </c>
      <c r="D12" s="101">
        <v>3577.1</v>
      </c>
      <c r="E12" s="106">
        <v>4112.6</v>
      </c>
      <c r="F12" s="101">
        <v>6085.4</v>
      </c>
    </row>
    <row r="13" spans="1:6" ht="12.75">
      <c r="A13" s="20" t="s">
        <v>562</v>
      </c>
      <c r="B13" s="102"/>
      <c r="C13" s="101"/>
      <c r="D13" s="102"/>
      <c r="E13" s="106"/>
      <c r="F13" s="102"/>
    </row>
    <row r="14" spans="1:6" ht="12.75">
      <c r="A14" s="74" t="s">
        <v>563</v>
      </c>
      <c r="B14" s="101">
        <v>872.3</v>
      </c>
      <c r="C14" s="101">
        <v>2033.2</v>
      </c>
      <c r="D14" s="101">
        <v>1209.2</v>
      </c>
      <c r="E14" s="106">
        <v>1099.4</v>
      </c>
      <c r="F14" s="101">
        <v>1829.1</v>
      </c>
    </row>
    <row r="15" spans="1:6" ht="12.75">
      <c r="A15" s="74" t="s">
        <v>564</v>
      </c>
      <c r="B15" s="101">
        <v>199.3</v>
      </c>
      <c r="C15" s="101">
        <v>213.7</v>
      </c>
      <c r="D15" s="101">
        <v>298</v>
      </c>
      <c r="E15" s="108">
        <v>290.3</v>
      </c>
      <c r="F15" s="101">
        <v>337.8</v>
      </c>
    </row>
    <row r="16" spans="1:6" ht="12.75">
      <c r="A16" s="74" t="s">
        <v>565</v>
      </c>
      <c r="B16" s="102"/>
      <c r="C16" s="101"/>
      <c r="D16" s="102"/>
      <c r="E16" s="106"/>
      <c r="F16" s="102"/>
    </row>
    <row r="17" spans="1:6" ht="12.75">
      <c r="A17" s="74" t="s">
        <v>566</v>
      </c>
      <c r="B17" s="101">
        <v>560.7</v>
      </c>
      <c r="C17" s="101">
        <v>469.9</v>
      </c>
      <c r="D17" s="101">
        <v>580.6</v>
      </c>
      <c r="E17" s="106">
        <v>1203.1</v>
      </c>
      <c r="F17" s="101">
        <v>928.4</v>
      </c>
    </row>
    <row r="18" spans="1:6" ht="12.75">
      <c r="A18" s="20" t="s">
        <v>567</v>
      </c>
      <c r="B18" s="100">
        <v>1122.3</v>
      </c>
      <c r="C18" s="100">
        <v>1196.9</v>
      </c>
      <c r="D18" s="100">
        <v>1372.9</v>
      </c>
      <c r="E18" s="100">
        <v>1877.8</v>
      </c>
      <c r="F18" s="100">
        <v>2336</v>
      </c>
    </row>
    <row r="19" spans="1:6" ht="12.75">
      <c r="A19" s="20" t="s">
        <v>568</v>
      </c>
      <c r="B19" s="109">
        <v>0</v>
      </c>
      <c r="C19" s="109">
        <v>0</v>
      </c>
      <c r="D19" s="109">
        <v>0</v>
      </c>
      <c r="E19" s="109">
        <v>0</v>
      </c>
      <c r="F19" s="109">
        <v>0</v>
      </c>
    </row>
    <row r="20" spans="1:6" ht="12.75">
      <c r="A20" s="20" t="s">
        <v>569</v>
      </c>
      <c r="B20" s="102"/>
      <c r="C20" s="101"/>
      <c r="D20" s="102"/>
      <c r="E20" s="106"/>
      <c r="F20" s="102"/>
    </row>
    <row r="21" spans="1:6" ht="12.75">
      <c r="A21" s="16" t="s">
        <v>570</v>
      </c>
      <c r="B21" s="101">
        <v>824.7</v>
      </c>
      <c r="C21" s="101">
        <v>841.9</v>
      </c>
      <c r="D21" s="101">
        <v>957.6</v>
      </c>
      <c r="E21" s="106">
        <v>1437.2</v>
      </c>
      <c r="F21" s="101">
        <v>575</v>
      </c>
    </row>
    <row r="22" spans="1:6" ht="12.75">
      <c r="A22" s="16" t="s">
        <v>213</v>
      </c>
      <c r="B22" s="102"/>
      <c r="C22" s="101"/>
      <c r="D22" s="102"/>
      <c r="E22" s="106"/>
      <c r="F22" s="102"/>
    </row>
    <row r="23" spans="1:6" ht="12.75">
      <c r="A23" s="16" t="s">
        <v>571</v>
      </c>
      <c r="B23" s="102"/>
      <c r="C23" s="101"/>
      <c r="D23" s="102"/>
      <c r="E23" s="106"/>
      <c r="F23" s="102"/>
    </row>
    <row r="24" spans="1:6" ht="12.75">
      <c r="A24" s="16" t="s">
        <v>572</v>
      </c>
      <c r="B24" s="102"/>
      <c r="C24" s="101"/>
      <c r="D24" s="102"/>
      <c r="E24" s="106"/>
      <c r="F24" s="102"/>
    </row>
    <row r="25" spans="1:6" ht="12.75">
      <c r="A25" s="74" t="s">
        <v>573</v>
      </c>
      <c r="B25" s="101">
        <v>60.9</v>
      </c>
      <c r="C25" s="101">
        <v>75.7</v>
      </c>
      <c r="D25" s="101">
        <v>64.3</v>
      </c>
      <c r="E25" s="106">
        <v>79.4</v>
      </c>
      <c r="F25" s="101">
        <v>20.6</v>
      </c>
    </row>
    <row r="26" spans="1:6" ht="12.75">
      <c r="A26" s="20" t="s">
        <v>184</v>
      </c>
      <c r="B26" s="101">
        <v>92.5</v>
      </c>
      <c r="C26" s="101">
        <v>137</v>
      </c>
      <c r="D26" s="101">
        <v>131</v>
      </c>
      <c r="E26" s="106">
        <v>140.7</v>
      </c>
      <c r="F26" s="101">
        <v>329.7</v>
      </c>
    </row>
    <row r="27" spans="1:6" ht="12.75">
      <c r="A27" s="20" t="s">
        <v>574</v>
      </c>
      <c r="B27" s="102"/>
      <c r="C27" s="101"/>
      <c r="D27" s="102"/>
      <c r="E27" s="106"/>
      <c r="F27" s="102"/>
    </row>
    <row r="28" spans="1:6" ht="12.75">
      <c r="A28" s="16" t="s">
        <v>577</v>
      </c>
      <c r="B28" s="101">
        <v>144.2</v>
      </c>
      <c r="C28" s="101">
        <v>142.3</v>
      </c>
      <c r="D28" s="101">
        <v>220</v>
      </c>
      <c r="E28" s="106">
        <v>220.5</v>
      </c>
      <c r="F28" s="101">
        <v>1410.7</v>
      </c>
    </row>
    <row r="29" spans="1:6" ht="13.5" thickBot="1">
      <c r="A29" s="4"/>
      <c r="B29" s="3"/>
      <c r="C29" s="3"/>
      <c r="D29" s="3"/>
      <c r="E29" s="3"/>
      <c r="F29" s="3"/>
    </row>
    <row r="30" ht="12.75">
      <c r="A30" s="20"/>
    </row>
    <row r="32" ht="18.75" customHeight="1">
      <c r="A32" s="24" t="s">
        <v>578</v>
      </c>
    </row>
    <row r="33" ht="18.75" customHeight="1">
      <c r="A33" s="8" t="s">
        <v>579</v>
      </c>
    </row>
    <row r="34" spans="1:6" ht="18" customHeight="1" thickBot="1">
      <c r="A34" s="42" t="s">
        <v>168</v>
      </c>
      <c r="B34" s="3"/>
      <c r="C34" s="3"/>
      <c r="D34" s="3"/>
      <c r="E34" s="3"/>
      <c r="F34" s="3"/>
    </row>
    <row r="35" spans="1:6" ht="18" customHeight="1" thickBot="1">
      <c r="A35" s="72"/>
      <c r="B35" s="21">
        <v>2004</v>
      </c>
      <c r="C35" s="21">
        <v>2005</v>
      </c>
      <c r="D35" s="21">
        <v>2006</v>
      </c>
      <c r="E35" s="21">
        <v>2007</v>
      </c>
      <c r="F35" s="21">
        <v>2008</v>
      </c>
    </row>
    <row r="36" ht="12.75">
      <c r="A36" s="74"/>
    </row>
    <row r="37" spans="1:7" ht="12.75">
      <c r="A37" s="34" t="s">
        <v>580</v>
      </c>
      <c r="B37" s="110">
        <v>14764.1</v>
      </c>
      <c r="C37" s="110">
        <v>16677.9</v>
      </c>
      <c r="D37" s="110">
        <v>17924.9</v>
      </c>
      <c r="E37" s="110">
        <v>20832</v>
      </c>
      <c r="F37" s="110">
        <v>24619.6</v>
      </c>
      <c r="G37" s="9"/>
    </row>
    <row r="38" spans="1:6" ht="12.75">
      <c r="A38" s="74"/>
      <c r="B38" s="102"/>
      <c r="C38" s="102"/>
      <c r="D38" s="102"/>
      <c r="E38" s="102"/>
      <c r="F38" s="102"/>
    </row>
    <row r="39" spans="1:6" ht="12.75">
      <c r="A39" s="74" t="s">
        <v>558</v>
      </c>
      <c r="B39" s="109">
        <v>4131.6</v>
      </c>
      <c r="C39" s="109">
        <v>4999.8</v>
      </c>
      <c r="D39" s="109">
        <v>5408.7</v>
      </c>
      <c r="E39" s="106">
        <v>5704.2</v>
      </c>
      <c r="F39" s="109">
        <v>7407.1</v>
      </c>
    </row>
    <row r="40" spans="1:6" ht="12.75">
      <c r="A40" s="74" t="s">
        <v>559</v>
      </c>
      <c r="B40" s="102"/>
      <c r="C40" s="102"/>
      <c r="D40" s="102"/>
      <c r="E40" s="106"/>
      <c r="F40" s="102"/>
    </row>
    <row r="41" spans="1:6" ht="12.75">
      <c r="A41" s="74" t="s">
        <v>560</v>
      </c>
      <c r="B41" s="109">
        <v>2380.1</v>
      </c>
      <c r="C41" s="109">
        <v>2436.2</v>
      </c>
      <c r="D41" s="109">
        <v>2277.1</v>
      </c>
      <c r="E41" s="106">
        <v>2749.8</v>
      </c>
      <c r="F41" s="109">
        <v>2336.7</v>
      </c>
    </row>
    <row r="42" spans="1:6" ht="12.75">
      <c r="A42" s="20" t="s">
        <v>271</v>
      </c>
      <c r="B42" s="109">
        <v>3544.5</v>
      </c>
      <c r="C42" s="109">
        <v>3318.7</v>
      </c>
      <c r="D42" s="109">
        <v>3722.4</v>
      </c>
      <c r="E42" s="106">
        <v>4665.1</v>
      </c>
      <c r="F42" s="109">
        <v>6971.5</v>
      </c>
    </row>
    <row r="43" spans="1:6" ht="12.75">
      <c r="A43" s="20" t="s">
        <v>561</v>
      </c>
      <c r="B43" s="109">
        <v>1958.1</v>
      </c>
      <c r="C43" s="109">
        <v>2338.4</v>
      </c>
      <c r="D43" s="109">
        <v>2541.3</v>
      </c>
      <c r="E43" s="106">
        <v>3405.7</v>
      </c>
      <c r="F43" s="109">
        <v>4114.4</v>
      </c>
    </row>
    <row r="44" spans="1:6" ht="12.75">
      <c r="A44" s="20" t="s">
        <v>562</v>
      </c>
      <c r="B44" s="102"/>
      <c r="C44" s="102"/>
      <c r="D44" s="102"/>
      <c r="E44" s="106"/>
      <c r="F44" s="102"/>
    </row>
    <row r="45" spans="1:6" ht="12.75">
      <c r="A45" s="74" t="s">
        <v>563</v>
      </c>
      <c r="B45" s="109">
        <v>758.6</v>
      </c>
      <c r="C45" s="109">
        <v>1804.1</v>
      </c>
      <c r="D45" s="109">
        <v>2029.3</v>
      </c>
      <c r="E45" s="106">
        <v>1720.3</v>
      </c>
      <c r="F45" s="109">
        <v>1116.7</v>
      </c>
    </row>
    <row r="46" spans="1:6" ht="12.75">
      <c r="A46" s="74" t="s">
        <v>564</v>
      </c>
      <c r="B46" s="109">
        <v>231.6</v>
      </c>
      <c r="C46" s="109">
        <v>190</v>
      </c>
      <c r="D46" s="109">
        <v>244.8</v>
      </c>
      <c r="E46" s="106">
        <v>480.4</v>
      </c>
      <c r="F46" s="109">
        <v>326.8</v>
      </c>
    </row>
    <row r="47" spans="1:6" ht="12.75">
      <c r="A47" s="74" t="s">
        <v>565</v>
      </c>
      <c r="B47" s="102"/>
      <c r="C47" s="102"/>
      <c r="D47" s="102"/>
      <c r="E47" s="106"/>
      <c r="F47" s="102"/>
    </row>
    <row r="48" spans="1:6" ht="12.75">
      <c r="A48" s="74" t="s">
        <v>566</v>
      </c>
      <c r="B48" s="109">
        <v>680.8</v>
      </c>
      <c r="C48" s="109">
        <v>444.2</v>
      </c>
      <c r="D48" s="109">
        <v>501.8</v>
      </c>
      <c r="E48" s="106">
        <v>678.3</v>
      </c>
      <c r="F48" s="109">
        <v>1205.3</v>
      </c>
    </row>
    <row r="49" spans="1:6" ht="12.75">
      <c r="A49" s="20" t="s">
        <v>567</v>
      </c>
      <c r="B49" s="100">
        <v>1078.8</v>
      </c>
      <c r="C49" s="100">
        <v>1146.5</v>
      </c>
      <c r="D49" s="100">
        <v>1199.5</v>
      </c>
      <c r="E49" s="100">
        <v>1428.2</v>
      </c>
      <c r="F49" s="100">
        <v>1141.1</v>
      </c>
    </row>
    <row r="50" spans="1:6" ht="12.75">
      <c r="A50" s="20" t="s">
        <v>568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</row>
    <row r="51" spans="1:6" ht="12.75">
      <c r="A51" s="20" t="s">
        <v>569</v>
      </c>
      <c r="B51" s="102"/>
      <c r="C51" s="102"/>
      <c r="D51" s="102"/>
      <c r="E51" s="106"/>
      <c r="F51" s="102"/>
    </row>
    <row r="52" spans="1:6" ht="12.75">
      <c r="A52" s="16" t="s">
        <v>570</v>
      </c>
      <c r="B52" s="109">
        <v>796</v>
      </c>
      <c r="C52" s="109">
        <v>812.4</v>
      </c>
      <c r="D52" s="109">
        <v>839.9</v>
      </c>
      <c r="E52" s="106">
        <v>1006.4</v>
      </c>
      <c r="F52" s="109">
        <v>464.8</v>
      </c>
    </row>
    <row r="53" spans="1:6" ht="12.75">
      <c r="A53" s="16" t="s">
        <v>213</v>
      </c>
      <c r="B53" s="102"/>
      <c r="C53" s="102"/>
      <c r="D53" s="102"/>
      <c r="E53" s="106"/>
      <c r="F53" s="102"/>
    </row>
    <row r="54" spans="1:6" ht="12.75">
      <c r="A54" s="16" t="s">
        <v>587</v>
      </c>
      <c r="B54" s="102"/>
      <c r="C54" s="102"/>
      <c r="D54" s="102"/>
      <c r="E54" s="106"/>
      <c r="F54" s="102"/>
    </row>
    <row r="55" spans="1:6" ht="12.75">
      <c r="A55" s="16" t="s">
        <v>588</v>
      </c>
      <c r="B55" s="102"/>
      <c r="C55" s="102"/>
      <c r="D55" s="102"/>
      <c r="E55" s="106"/>
      <c r="F55" s="102"/>
    </row>
    <row r="56" spans="1:6" ht="12.75">
      <c r="A56" s="74" t="s">
        <v>589</v>
      </c>
      <c r="B56" s="109">
        <v>48.6</v>
      </c>
      <c r="C56" s="109">
        <v>63.4</v>
      </c>
      <c r="D56" s="109">
        <v>75.5</v>
      </c>
      <c r="E56" s="106">
        <v>66.3</v>
      </c>
      <c r="F56" s="109">
        <v>20.6</v>
      </c>
    </row>
    <row r="57" spans="1:6" ht="12.75">
      <c r="A57" s="20" t="s">
        <v>184</v>
      </c>
      <c r="B57" s="109">
        <v>86.5</v>
      </c>
      <c r="C57" s="109">
        <v>133.5</v>
      </c>
      <c r="D57" s="109">
        <v>136.7</v>
      </c>
      <c r="E57" s="106">
        <v>133</v>
      </c>
      <c r="F57" s="109">
        <v>145.3</v>
      </c>
    </row>
    <row r="58" spans="1:6" ht="12.75">
      <c r="A58" s="20" t="s">
        <v>574</v>
      </c>
      <c r="B58" s="102"/>
      <c r="C58" s="102"/>
      <c r="D58" s="102"/>
      <c r="E58" s="106"/>
      <c r="F58" s="102"/>
    </row>
    <row r="59" spans="1:6" ht="12.75">
      <c r="A59" s="16" t="s">
        <v>590</v>
      </c>
      <c r="B59" s="109">
        <v>147.7</v>
      </c>
      <c r="C59" s="109">
        <v>137.2</v>
      </c>
      <c r="D59" s="109">
        <v>147.4</v>
      </c>
      <c r="E59" s="106">
        <v>222.5</v>
      </c>
      <c r="F59" s="109">
        <v>510.4</v>
      </c>
    </row>
    <row r="60" spans="1:6" ht="13.5" thickBot="1">
      <c r="A60" s="21"/>
      <c r="B60" s="3"/>
      <c r="C60" s="3"/>
      <c r="D60" s="3"/>
      <c r="E60" s="3"/>
      <c r="F60" s="3"/>
    </row>
    <row r="61" ht="12.75">
      <c r="A61" s="3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37">
      <selection activeCell="C45" sqref="C45"/>
    </sheetView>
  </sheetViews>
  <sheetFormatPr defaultColWidth="9.00390625" defaultRowHeight="12.75"/>
  <cols>
    <col min="1" max="1" width="37.00390625" style="5" customWidth="1"/>
    <col min="2" max="5" width="9.125" style="5" customWidth="1"/>
    <col min="6" max="7" width="9.375" style="5" bestFit="1" customWidth="1"/>
    <col min="8" max="16384" width="9.125" style="5" customWidth="1"/>
  </cols>
  <sheetData>
    <row r="1" ht="18.75" customHeight="1">
      <c r="A1" s="176" t="s">
        <v>900</v>
      </c>
    </row>
    <row r="2" spans="1:6" ht="18.75" customHeight="1" thickBot="1">
      <c r="A2" s="177" t="s">
        <v>872</v>
      </c>
      <c r="B2" s="45"/>
      <c r="C2" s="45"/>
      <c r="D2" s="45"/>
      <c r="E2" s="45"/>
      <c r="F2" s="13"/>
    </row>
    <row r="3" spans="1:6" ht="18" customHeight="1" thickBot="1">
      <c r="A3" s="178"/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</row>
    <row r="4" ht="12.75">
      <c r="F4" s="6"/>
    </row>
    <row r="5" spans="1:6" ht="12.75">
      <c r="A5" s="179" t="s">
        <v>873</v>
      </c>
      <c r="F5" s="6"/>
    </row>
    <row r="6" spans="1:6" ht="12.75">
      <c r="A6" s="179"/>
      <c r="F6" s="6"/>
    </row>
    <row r="7" spans="1:6" ht="12.75">
      <c r="A7" s="180" t="s">
        <v>874</v>
      </c>
      <c r="B7" s="7">
        <v>230238.7</v>
      </c>
      <c r="C7" s="7">
        <v>289261.8</v>
      </c>
      <c r="D7" s="7">
        <v>392983.6</v>
      </c>
      <c r="E7" s="7">
        <v>428993.1</v>
      </c>
      <c r="F7" s="7">
        <v>472372.5</v>
      </c>
    </row>
    <row r="8" spans="1:6" ht="12.75">
      <c r="A8" s="180" t="s">
        <v>876</v>
      </c>
      <c r="B8" s="7">
        <v>14879.9</v>
      </c>
      <c r="C8" s="7">
        <v>20186.6</v>
      </c>
      <c r="D8" s="7">
        <v>26170.4</v>
      </c>
      <c r="E8" s="7">
        <v>23839.4</v>
      </c>
      <c r="F8" s="7">
        <v>24487.1</v>
      </c>
    </row>
    <row r="9" spans="1:6" ht="12.75">
      <c r="A9" s="180" t="s">
        <v>894</v>
      </c>
      <c r="B9" s="7">
        <v>677.9</v>
      </c>
      <c r="C9" s="7">
        <v>1028.8</v>
      </c>
      <c r="D9" s="7">
        <v>1477.1</v>
      </c>
      <c r="E9" s="7">
        <v>1686.6</v>
      </c>
      <c r="F9" s="7">
        <v>1904.7</v>
      </c>
    </row>
    <row r="10" spans="1:7" ht="12.75">
      <c r="A10" s="179" t="s">
        <v>878</v>
      </c>
      <c r="B10" s="11">
        <v>244440.7</v>
      </c>
      <c r="C10" s="11">
        <v>308419.6</v>
      </c>
      <c r="D10" s="11">
        <v>417676.9</v>
      </c>
      <c r="E10" s="11">
        <v>451145.9</v>
      </c>
      <c r="F10" s="11">
        <v>494954.9</v>
      </c>
      <c r="G10" s="163"/>
    </row>
    <row r="11" spans="1:6" ht="12.75">
      <c r="A11" s="180"/>
      <c r="C11" s="6"/>
      <c r="F11" s="7"/>
    </row>
    <row r="12" spans="1:6" ht="12.75">
      <c r="A12" s="179" t="s">
        <v>879</v>
      </c>
      <c r="C12" s="6"/>
      <c r="F12" s="7"/>
    </row>
    <row r="13" spans="1:6" ht="12.75">
      <c r="A13" s="179"/>
      <c r="C13" s="6"/>
      <c r="F13" s="7"/>
    </row>
    <row r="14" spans="1:6" ht="13.5">
      <c r="A14" s="180" t="s">
        <v>106</v>
      </c>
      <c r="B14" s="7">
        <v>130640.6</v>
      </c>
      <c r="C14" s="7">
        <v>166521.9</v>
      </c>
      <c r="D14" s="7">
        <v>229685</v>
      </c>
      <c r="E14" s="7">
        <v>249923</v>
      </c>
      <c r="F14" s="7">
        <v>274585.6</v>
      </c>
    </row>
    <row r="15" spans="1:7" ht="12.75">
      <c r="A15" s="180" t="s">
        <v>901</v>
      </c>
      <c r="B15" s="7">
        <v>113800.1</v>
      </c>
      <c r="C15" s="7">
        <v>141897.7</v>
      </c>
      <c r="D15" s="7">
        <v>187991.9</v>
      </c>
      <c r="E15" s="7">
        <v>201222.9</v>
      </c>
      <c r="F15" s="7">
        <v>220369.3</v>
      </c>
      <c r="G15" s="199"/>
    </row>
    <row r="16" spans="1:6" ht="12.75">
      <c r="A16" s="180" t="s">
        <v>902</v>
      </c>
      <c r="B16" s="7">
        <v>10781.4</v>
      </c>
      <c r="C16" s="7">
        <v>12676.2</v>
      </c>
      <c r="D16" s="7">
        <v>19524.7</v>
      </c>
      <c r="E16" s="7">
        <v>20193.8</v>
      </c>
      <c r="F16" s="7">
        <v>22511</v>
      </c>
    </row>
    <row r="17" spans="1:6" ht="12.75">
      <c r="A17" s="180" t="s">
        <v>903</v>
      </c>
      <c r="B17" s="7">
        <v>103018.7</v>
      </c>
      <c r="C17" s="7">
        <v>129221.5</v>
      </c>
      <c r="D17" s="7">
        <v>168467.2</v>
      </c>
      <c r="E17" s="7">
        <v>181029.1</v>
      </c>
      <c r="F17" s="7">
        <v>197858.3</v>
      </c>
    </row>
    <row r="18" spans="1:6" ht="12.75">
      <c r="A18" s="179" t="s">
        <v>878</v>
      </c>
      <c r="B18" s="11">
        <v>244440.7</v>
      </c>
      <c r="C18" s="11">
        <v>308419.6</v>
      </c>
      <c r="D18" s="11">
        <v>417676.9</v>
      </c>
      <c r="E18" s="11">
        <v>451145.9</v>
      </c>
      <c r="F18" s="11">
        <v>494954.9</v>
      </c>
    </row>
    <row r="19" spans="1:6" ht="13.5" thickBot="1">
      <c r="A19" s="12"/>
      <c r="B19" s="13"/>
      <c r="C19" s="13"/>
      <c r="D19" s="13"/>
      <c r="E19" s="13"/>
      <c r="F19" s="13"/>
    </row>
    <row r="20" spans="1:6" ht="12.75">
      <c r="A20" s="200"/>
      <c r="B20" s="6"/>
      <c r="C20" s="6"/>
      <c r="D20" s="6"/>
      <c r="E20" s="6"/>
      <c r="F20" s="6"/>
    </row>
    <row r="21" spans="1:6" ht="12.75">
      <c r="A21" s="201" t="s">
        <v>107</v>
      </c>
      <c r="B21" s="6"/>
      <c r="C21" s="6"/>
      <c r="D21" s="6"/>
      <c r="E21" s="6"/>
      <c r="F21" s="6"/>
    </row>
    <row r="22" spans="2:6" ht="12.75">
      <c r="B22" s="6"/>
      <c r="C22" s="6"/>
      <c r="D22" s="6"/>
      <c r="E22" s="6"/>
      <c r="F22" s="6"/>
    </row>
    <row r="23" spans="1:6" ht="18.75" customHeight="1">
      <c r="A23" s="176" t="s">
        <v>904</v>
      </c>
      <c r="B23" s="6"/>
      <c r="C23" s="6"/>
      <c r="D23" s="6"/>
      <c r="E23" s="6"/>
      <c r="F23" s="6"/>
    </row>
    <row r="24" spans="1:6" ht="18.75" customHeight="1">
      <c r="A24" s="176" t="s">
        <v>871</v>
      </c>
      <c r="B24" s="6"/>
      <c r="C24" s="6"/>
      <c r="D24" s="6"/>
      <c r="E24" s="6"/>
      <c r="F24" s="6"/>
    </row>
    <row r="25" spans="1:6" ht="18" customHeight="1" thickBot="1">
      <c r="A25" s="202" t="s">
        <v>905</v>
      </c>
      <c r="B25" s="13"/>
      <c r="C25" s="13"/>
      <c r="D25" s="13"/>
      <c r="E25" s="13"/>
      <c r="F25" s="13"/>
    </row>
    <row r="26" spans="1:6" ht="18" customHeight="1" thickBot="1">
      <c r="A26" s="203"/>
      <c r="B26" s="12">
        <v>2006</v>
      </c>
      <c r="C26" s="12">
        <v>2007</v>
      </c>
      <c r="D26" s="12">
        <v>2008</v>
      </c>
      <c r="E26" s="12">
        <v>2009</v>
      </c>
      <c r="F26" s="12">
        <v>2010</v>
      </c>
    </row>
    <row r="27" spans="1:6" ht="12.75">
      <c r="A27" s="204"/>
      <c r="C27" s="6"/>
      <c r="F27" s="6"/>
    </row>
    <row r="28" spans="1:6" ht="12.75">
      <c r="A28" s="179" t="s">
        <v>873</v>
      </c>
      <c r="C28" s="6"/>
      <c r="F28" s="6"/>
    </row>
    <row r="29" spans="1:6" ht="12.75">
      <c r="A29" s="179"/>
      <c r="C29" s="6"/>
      <c r="F29" s="6"/>
    </row>
    <row r="30" spans="1:6" ht="12.75">
      <c r="A30" s="180" t="s">
        <v>901</v>
      </c>
      <c r="B30" s="7">
        <v>113800.1</v>
      </c>
      <c r="C30" s="7">
        <v>141897.7</v>
      </c>
      <c r="D30" s="7">
        <v>187991.9</v>
      </c>
      <c r="E30" s="7">
        <v>201222.9</v>
      </c>
      <c r="F30" s="7">
        <v>220369.3</v>
      </c>
    </row>
    <row r="31" spans="1:6" ht="12.75">
      <c r="A31" s="179" t="s">
        <v>878</v>
      </c>
      <c r="B31" s="11">
        <v>113800.1</v>
      </c>
      <c r="C31" s="11">
        <v>141897.7</v>
      </c>
      <c r="D31" s="11">
        <v>187991.9</v>
      </c>
      <c r="E31" s="11">
        <v>201222.9</v>
      </c>
      <c r="F31" s="11">
        <v>220369.3</v>
      </c>
    </row>
    <row r="32" spans="1:6" ht="12.75">
      <c r="A32" s="180"/>
      <c r="C32" s="6"/>
      <c r="E32" s="6"/>
      <c r="F32" s="6"/>
    </row>
    <row r="33" spans="1:6" ht="12.75">
      <c r="A33" s="179" t="s">
        <v>879</v>
      </c>
      <c r="C33" s="6"/>
      <c r="E33" s="6"/>
      <c r="F33" s="6"/>
    </row>
    <row r="34" spans="1:6" ht="12.75">
      <c r="A34" s="179"/>
      <c r="C34" s="6"/>
      <c r="E34" s="6"/>
      <c r="F34" s="6"/>
    </row>
    <row r="35" spans="1:6" ht="12.75">
      <c r="A35" s="180" t="s">
        <v>906</v>
      </c>
      <c r="B35" s="7">
        <v>30960.7</v>
      </c>
      <c r="C35" s="7">
        <v>37915</v>
      </c>
      <c r="D35" s="7">
        <v>49448.5</v>
      </c>
      <c r="E35" s="7">
        <v>57330.5</v>
      </c>
      <c r="F35" s="7">
        <v>65167.3</v>
      </c>
    </row>
    <row r="36" spans="1:6" ht="12.75">
      <c r="A36" s="180" t="s">
        <v>907</v>
      </c>
      <c r="B36" s="7">
        <v>25757</v>
      </c>
      <c r="C36" s="7">
        <v>32068.5</v>
      </c>
      <c r="D36" s="7">
        <v>41764.4</v>
      </c>
      <c r="E36" s="7">
        <v>46851.1</v>
      </c>
      <c r="F36" s="7">
        <v>54404.2</v>
      </c>
    </row>
    <row r="37" spans="1:6" ht="12.75">
      <c r="A37" s="180" t="s">
        <v>908</v>
      </c>
      <c r="C37" s="6"/>
      <c r="D37" s="7"/>
      <c r="E37" s="7"/>
      <c r="F37" s="7"/>
    </row>
    <row r="38" spans="1:6" ht="12.75">
      <c r="A38" s="180" t="s">
        <v>909</v>
      </c>
      <c r="B38" s="7">
        <v>5203.7</v>
      </c>
      <c r="C38" s="7">
        <v>5846.5</v>
      </c>
      <c r="D38" s="7">
        <v>7684.1</v>
      </c>
      <c r="E38" s="7">
        <v>10479.4</v>
      </c>
      <c r="F38" s="7">
        <v>10763.1</v>
      </c>
    </row>
    <row r="39" spans="1:6" ht="12.75">
      <c r="A39" s="180" t="s">
        <v>920</v>
      </c>
      <c r="C39" s="6"/>
      <c r="D39" s="7"/>
      <c r="E39" s="7"/>
      <c r="F39" s="7"/>
    </row>
    <row r="40" spans="1:6" ht="12.75">
      <c r="A40" s="180" t="s">
        <v>921</v>
      </c>
      <c r="B40" s="7">
        <v>4346.3</v>
      </c>
      <c r="C40" s="7">
        <v>4946.1</v>
      </c>
      <c r="D40" s="7">
        <v>6629</v>
      </c>
      <c r="E40" s="7">
        <v>9275.3</v>
      </c>
      <c r="F40" s="7">
        <v>9327.4</v>
      </c>
    </row>
    <row r="41" spans="1:6" ht="12.75">
      <c r="A41" s="180" t="s">
        <v>922</v>
      </c>
      <c r="C41" s="6"/>
      <c r="D41" s="7"/>
      <c r="E41" s="7"/>
      <c r="F41" s="7"/>
    </row>
    <row r="42" spans="1:6" ht="12.75">
      <c r="A42" s="180" t="s">
        <v>923</v>
      </c>
      <c r="C42" s="6"/>
      <c r="D42" s="7"/>
      <c r="E42" s="7"/>
      <c r="F42" s="7"/>
    </row>
    <row r="43" spans="1:6" ht="12.75">
      <c r="A43" s="180" t="s">
        <v>924</v>
      </c>
      <c r="B43" s="7">
        <v>857.4</v>
      </c>
      <c r="C43" s="6">
        <v>900.4</v>
      </c>
      <c r="D43" s="7">
        <v>1055.1</v>
      </c>
      <c r="E43" s="7">
        <v>1204.1</v>
      </c>
      <c r="F43" s="7">
        <v>1435.7</v>
      </c>
    </row>
    <row r="44" spans="1:6" ht="12.75">
      <c r="A44" s="180" t="s">
        <v>925</v>
      </c>
      <c r="B44" s="7">
        <v>16738</v>
      </c>
      <c r="C44" s="7">
        <v>22702</v>
      </c>
      <c r="D44" s="7">
        <v>29559.2</v>
      </c>
      <c r="E44" s="7">
        <v>27760.3</v>
      </c>
      <c r="F44" s="7">
        <v>28350.4</v>
      </c>
    </row>
    <row r="45" spans="1:6" ht="12.75">
      <c r="A45" s="180" t="s">
        <v>926</v>
      </c>
      <c r="B45" s="7">
        <v>14879.9</v>
      </c>
      <c r="C45" s="7">
        <v>20186.6</v>
      </c>
      <c r="D45" s="7">
        <v>26170.4</v>
      </c>
      <c r="E45" s="7">
        <v>23839.4</v>
      </c>
      <c r="F45" s="7">
        <v>24487.1</v>
      </c>
    </row>
    <row r="46" spans="1:6" ht="12.75">
      <c r="A46" s="180" t="s">
        <v>927</v>
      </c>
      <c r="B46" s="7">
        <v>1858.1</v>
      </c>
      <c r="C46" s="7">
        <v>2515.4</v>
      </c>
      <c r="D46" s="7">
        <v>3388.8</v>
      </c>
      <c r="E46" s="7">
        <v>3921.4</v>
      </c>
      <c r="F46" s="7">
        <v>3863.3</v>
      </c>
    </row>
    <row r="47" spans="1:6" ht="12.75">
      <c r="A47" s="180" t="s">
        <v>928</v>
      </c>
      <c r="B47" s="7">
        <v>677.9</v>
      </c>
      <c r="C47" s="7">
        <v>1028.8</v>
      </c>
      <c r="D47" s="7">
        <v>1477.1</v>
      </c>
      <c r="E47" s="7">
        <v>1686.6</v>
      </c>
      <c r="F47" s="7">
        <v>1904.7</v>
      </c>
    </row>
    <row r="48" spans="1:6" ht="12.75">
      <c r="A48" s="180" t="s">
        <v>929</v>
      </c>
      <c r="B48" s="7">
        <v>677.9</v>
      </c>
      <c r="C48" s="7">
        <v>1028.8</v>
      </c>
      <c r="D48" s="7">
        <v>1477.1</v>
      </c>
      <c r="E48" s="7">
        <v>1686.6</v>
      </c>
      <c r="F48" s="7">
        <v>1904.7</v>
      </c>
    </row>
    <row r="49" spans="1:7" ht="12.75">
      <c r="A49" s="205" t="s">
        <v>108</v>
      </c>
      <c r="B49" s="7">
        <v>13594</v>
      </c>
      <c r="C49" s="7">
        <v>20194.4</v>
      </c>
      <c r="D49" s="7">
        <v>34969.7</v>
      </c>
      <c r="E49" s="7">
        <v>43823.7</v>
      </c>
      <c r="F49" s="7">
        <v>53214.5</v>
      </c>
      <c r="G49" s="7"/>
    </row>
    <row r="50" spans="1:6" ht="12.75">
      <c r="A50" s="180" t="s">
        <v>930</v>
      </c>
      <c r="B50" s="7">
        <v>53185.3</v>
      </c>
      <c r="C50" s="7">
        <v>62115.1</v>
      </c>
      <c r="D50" s="7">
        <v>75491.6</v>
      </c>
      <c r="E50" s="7">
        <v>73994.5</v>
      </c>
      <c r="F50" s="7">
        <v>75541.8</v>
      </c>
    </row>
    <row r="51" spans="1:7" ht="12.75">
      <c r="A51" s="206" t="s">
        <v>878</v>
      </c>
      <c r="B51" s="11">
        <v>113800.1</v>
      </c>
      <c r="C51" s="11">
        <v>141897.7</v>
      </c>
      <c r="D51" s="11">
        <v>187991.9</v>
      </c>
      <c r="E51" s="11">
        <v>201222.9</v>
      </c>
      <c r="F51" s="11">
        <v>220369.3</v>
      </c>
      <c r="G51" s="163"/>
    </row>
    <row r="52" spans="1:6" ht="13.5" thickBot="1">
      <c r="A52" s="45"/>
      <c r="B52" s="13"/>
      <c r="C52" s="13"/>
      <c r="D52" s="13"/>
      <c r="E52" s="13"/>
      <c r="F52" s="13"/>
    </row>
    <row r="53" spans="1:7" ht="12.75">
      <c r="A53" s="207"/>
      <c r="B53" s="6"/>
      <c r="C53" s="6"/>
      <c r="D53" s="6"/>
      <c r="E53" s="6"/>
      <c r="F53" s="6"/>
      <c r="G53" s="163"/>
    </row>
    <row r="54" spans="1:7" ht="12.75">
      <c r="A54" s="208" t="s">
        <v>109</v>
      </c>
      <c r="B54" s="114"/>
      <c r="C54" s="114"/>
      <c r="D54" s="114"/>
      <c r="F54" s="163"/>
      <c r="G54" s="6"/>
    </row>
    <row r="55" spans="1:7" ht="12.75">
      <c r="A55" s="114" t="s">
        <v>89</v>
      </c>
      <c r="B55" s="114"/>
      <c r="C55" s="114"/>
      <c r="D55" s="114"/>
      <c r="G55" s="6"/>
    </row>
    <row r="56" spans="2:6" ht="12.75">
      <c r="B56" s="6"/>
      <c r="C56" s="6"/>
      <c r="D56" s="6"/>
      <c r="E56" s="6"/>
      <c r="F56" s="6"/>
    </row>
  </sheetData>
  <printOptions/>
  <pageMargins left="0.75" right="0.75" top="1" bottom="1" header="0.5" footer="0.5"/>
  <pageSetup horizontalDpi="600" verticalDpi="600" orientation="portrait" paperSize="9" scale="97" r:id="rId1"/>
  <headerFooter alignWithMargins="0">
    <oddFooter>&amp;C25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72"/>
  <sheetViews>
    <sheetView zoomScale="145" zoomScaleNormal="145" workbookViewId="0" topLeftCell="A39">
      <selection activeCell="F43" sqref="F43"/>
    </sheetView>
  </sheetViews>
  <sheetFormatPr defaultColWidth="9.00390625" defaultRowHeight="12.75"/>
  <cols>
    <col min="1" max="1" width="36.00390625" style="5" customWidth="1"/>
    <col min="2" max="16384" width="9.125" style="5" customWidth="1"/>
  </cols>
  <sheetData>
    <row r="1" ht="15.75">
      <c r="A1" s="242" t="s">
        <v>556</v>
      </c>
    </row>
    <row r="2" ht="15.75">
      <c r="A2" s="217" t="s">
        <v>557</v>
      </c>
    </row>
    <row r="3" spans="1:6" ht="13.5" thickBot="1">
      <c r="A3" s="291" t="s">
        <v>168</v>
      </c>
      <c r="B3" s="45"/>
      <c r="C3" s="45"/>
      <c r="D3" s="45"/>
      <c r="E3" s="45"/>
      <c r="F3" s="45"/>
    </row>
    <row r="4" spans="1:6" ht="18" customHeight="1" thickBot="1">
      <c r="A4" s="365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366"/>
    </row>
    <row r="6" spans="1:7" ht="12.75">
      <c r="A6" s="169" t="s">
        <v>878</v>
      </c>
      <c r="B6" s="11">
        <v>20469.6</v>
      </c>
      <c r="C6" s="11">
        <v>24268.8</v>
      </c>
      <c r="D6" s="11">
        <v>32937.5</v>
      </c>
      <c r="E6" s="11">
        <v>37088.5</v>
      </c>
      <c r="F6" s="11">
        <v>39946.5</v>
      </c>
      <c r="G6" s="513">
        <f>F8+F9+F10+F11+F12+F13+F14+F15+F16</f>
        <v>39946.5</v>
      </c>
    </row>
    <row r="7" spans="1:5" ht="12.75">
      <c r="A7" s="367"/>
      <c r="E7" s="6"/>
    </row>
    <row r="8" spans="1:6" ht="12.75">
      <c r="A8" s="367" t="s">
        <v>575</v>
      </c>
      <c r="B8" s="7">
        <v>8762</v>
      </c>
      <c r="C8" s="7">
        <v>8784.5</v>
      </c>
      <c r="D8" s="7">
        <v>13222.3</v>
      </c>
      <c r="E8" s="7">
        <v>16118</v>
      </c>
      <c r="F8" s="7">
        <v>17927.4</v>
      </c>
    </row>
    <row r="9" spans="1:6" ht="12.75">
      <c r="A9" s="367" t="s">
        <v>859</v>
      </c>
      <c r="B9" s="7">
        <v>1152.9</v>
      </c>
      <c r="C9" s="7">
        <v>1657.3</v>
      </c>
      <c r="D9" s="7">
        <v>1614.7</v>
      </c>
      <c r="E9" s="7">
        <v>2312</v>
      </c>
      <c r="F9" s="7">
        <v>1920</v>
      </c>
    </row>
    <row r="10" spans="1:6" ht="12.75">
      <c r="A10" s="367" t="s">
        <v>860</v>
      </c>
      <c r="B10" s="7">
        <v>159.3</v>
      </c>
      <c r="C10" s="7">
        <v>132</v>
      </c>
      <c r="D10" s="7">
        <v>4.1</v>
      </c>
      <c r="E10" s="7">
        <v>3.7</v>
      </c>
      <c r="F10" s="7">
        <v>52</v>
      </c>
    </row>
    <row r="11" spans="1:6" ht="12.75">
      <c r="A11" s="367" t="s">
        <v>511</v>
      </c>
      <c r="B11" s="7">
        <v>138.7</v>
      </c>
      <c r="C11" s="50">
        <v>158.3</v>
      </c>
      <c r="D11" s="7">
        <v>721</v>
      </c>
      <c r="E11" s="7">
        <v>820.4</v>
      </c>
      <c r="F11" s="7">
        <v>1192.9</v>
      </c>
    </row>
    <row r="12" spans="1:6" ht="12.75">
      <c r="A12" s="41" t="s">
        <v>861</v>
      </c>
      <c r="B12" s="7">
        <v>3577.1</v>
      </c>
      <c r="C12" s="7">
        <v>4112.6</v>
      </c>
      <c r="D12" s="7">
        <v>6085.4</v>
      </c>
      <c r="E12" s="7">
        <v>6404.4</v>
      </c>
      <c r="F12" s="7">
        <v>6367.1</v>
      </c>
    </row>
    <row r="13" spans="1:6" ht="12.75">
      <c r="A13" s="367" t="s">
        <v>862</v>
      </c>
      <c r="B13" s="7">
        <v>580.6</v>
      </c>
      <c r="C13" s="7">
        <v>1203.1</v>
      </c>
      <c r="D13" s="7">
        <v>928.4</v>
      </c>
      <c r="E13" s="7">
        <v>960.6</v>
      </c>
      <c r="F13" s="7">
        <v>1058.6</v>
      </c>
    </row>
    <row r="14" spans="1:6" ht="12.75">
      <c r="A14" s="41" t="s">
        <v>163</v>
      </c>
      <c r="B14" s="7">
        <v>4669.8</v>
      </c>
      <c r="C14" s="7">
        <v>6901.1</v>
      </c>
      <c r="D14" s="7">
        <v>8198.5</v>
      </c>
      <c r="E14" s="7">
        <v>9356.2</v>
      </c>
      <c r="F14" s="7">
        <v>10192.5</v>
      </c>
    </row>
    <row r="15" spans="1:6" ht="12.75">
      <c r="A15" s="367" t="s">
        <v>863</v>
      </c>
      <c r="B15" s="7">
        <v>1209.2</v>
      </c>
      <c r="C15" s="7">
        <v>1099.4</v>
      </c>
      <c r="D15" s="7">
        <v>1829.1</v>
      </c>
      <c r="E15" s="7">
        <v>766.7</v>
      </c>
      <c r="F15" s="7">
        <v>752.6</v>
      </c>
    </row>
    <row r="16" spans="1:6" ht="12.75">
      <c r="A16" s="368" t="s">
        <v>864</v>
      </c>
      <c r="B16" s="7">
        <v>220</v>
      </c>
      <c r="C16" s="7">
        <v>220.5</v>
      </c>
      <c r="D16" s="7">
        <v>334</v>
      </c>
      <c r="E16" s="7">
        <v>346.5</v>
      </c>
      <c r="F16" s="7">
        <v>483.4</v>
      </c>
    </row>
    <row r="17" ht="12.75" hidden="1">
      <c r="F17" s="5">
        <v>483.4</v>
      </c>
    </row>
    <row r="18" ht="12.75" hidden="1"/>
    <row r="19" spans="1:5" ht="12.75" hidden="1">
      <c r="A19" s="41" t="s">
        <v>567</v>
      </c>
      <c r="B19" s="51">
        <f>SUM(B20:B29)</f>
        <v>1372.9</v>
      </c>
      <c r="C19" s="51">
        <f>SUM(C20:C29)</f>
        <v>1877.8000000000002</v>
      </c>
      <c r="D19" s="51">
        <f>SUM(D20:D29)</f>
        <v>2336</v>
      </c>
      <c r="E19" s="7"/>
    </row>
    <row r="20" spans="1:5" ht="12.75" hidden="1">
      <c r="A20" s="41" t="s">
        <v>568</v>
      </c>
      <c r="B20" s="103">
        <v>0</v>
      </c>
      <c r="C20" s="103">
        <v>0</v>
      </c>
      <c r="D20" s="103">
        <v>0</v>
      </c>
      <c r="E20" s="103">
        <v>0</v>
      </c>
    </row>
    <row r="21" spans="1:5" ht="12.75" hidden="1">
      <c r="A21" s="41" t="s">
        <v>569</v>
      </c>
      <c r="C21" s="7"/>
      <c r="E21" s="7"/>
    </row>
    <row r="22" spans="1:5" ht="12.75" hidden="1">
      <c r="A22" s="222" t="s">
        <v>570</v>
      </c>
      <c r="B22" s="7">
        <v>957.6</v>
      </c>
      <c r="C22" s="7">
        <v>1437.2</v>
      </c>
      <c r="D22" s="7">
        <v>575</v>
      </c>
      <c r="E22" s="7">
        <v>764.9</v>
      </c>
    </row>
    <row r="23" spans="1:5" ht="12.75" hidden="1">
      <c r="A23" s="222" t="s">
        <v>213</v>
      </c>
      <c r="C23" s="7"/>
      <c r="E23" s="7"/>
    </row>
    <row r="24" spans="1:5" ht="12.75" hidden="1">
      <c r="A24" s="222" t="s">
        <v>571</v>
      </c>
      <c r="C24" s="7"/>
      <c r="E24" s="7"/>
    </row>
    <row r="25" spans="1:5" ht="12.75" hidden="1">
      <c r="A25" s="222" t="s">
        <v>572</v>
      </c>
      <c r="C25" s="7"/>
      <c r="E25" s="7"/>
    </row>
    <row r="26" spans="1:5" ht="12.75" hidden="1">
      <c r="A26" s="367" t="s">
        <v>573</v>
      </c>
      <c r="B26" s="7">
        <v>64.3</v>
      </c>
      <c r="C26" s="7">
        <v>79.4</v>
      </c>
      <c r="D26" s="7">
        <v>20.6</v>
      </c>
      <c r="E26" s="7"/>
    </row>
    <row r="27" spans="1:5" ht="12.75" hidden="1">
      <c r="A27" s="41" t="s">
        <v>184</v>
      </c>
      <c r="B27" s="7">
        <v>131</v>
      </c>
      <c r="C27" s="7">
        <v>140.7</v>
      </c>
      <c r="D27" s="7">
        <v>329.7</v>
      </c>
      <c r="E27" s="7">
        <v>367.5</v>
      </c>
    </row>
    <row r="28" spans="1:5" ht="12.75" hidden="1">
      <c r="A28" s="41" t="s">
        <v>574</v>
      </c>
      <c r="C28" s="7"/>
      <c r="E28" s="7"/>
    </row>
    <row r="29" spans="1:5" ht="12.75" hidden="1">
      <c r="A29" s="222" t="s">
        <v>577</v>
      </c>
      <c r="B29" s="7">
        <v>220</v>
      </c>
      <c r="C29" s="7">
        <v>220.5</v>
      </c>
      <c r="D29" s="7">
        <v>1410.7</v>
      </c>
      <c r="E29" s="7"/>
    </row>
    <row r="30" spans="1:5" ht="12.75">
      <c r="A30" s="369" t="s">
        <v>865</v>
      </c>
      <c r="B30" s="370"/>
      <c r="C30" s="370"/>
      <c r="D30" s="370"/>
      <c r="E30" s="370"/>
    </row>
    <row r="31" spans="1:5" ht="12.75" hidden="1">
      <c r="A31" s="369" t="s">
        <v>866</v>
      </c>
      <c r="B31" s="370"/>
      <c r="C31" s="370"/>
      <c r="D31" s="370"/>
      <c r="E31" s="370"/>
    </row>
    <row r="32" spans="1:6" ht="13.5" thickBot="1">
      <c r="A32" s="13"/>
      <c r="B32" s="45"/>
      <c r="C32" s="45"/>
      <c r="D32" s="45"/>
      <c r="E32" s="45"/>
      <c r="F32" s="45"/>
    </row>
    <row r="33" ht="12.75">
      <c r="A33" s="41"/>
    </row>
    <row r="34" ht="12.75" hidden="1">
      <c r="A34" s="41"/>
    </row>
    <row r="35" ht="12.75" hidden="1"/>
    <row r="36" ht="12.75"/>
    <row r="37" ht="12.75"/>
    <row r="38" ht="15.75">
      <c r="A38" s="242" t="s">
        <v>287</v>
      </c>
    </row>
    <row r="39" ht="15.75">
      <c r="A39" s="217" t="s">
        <v>579</v>
      </c>
    </row>
    <row r="40" spans="1:6" ht="13.5" thickBot="1">
      <c r="A40" s="291" t="s">
        <v>168</v>
      </c>
      <c r="B40" s="45"/>
      <c r="C40" s="45"/>
      <c r="D40" s="45"/>
      <c r="E40" s="45"/>
      <c r="F40" s="45"/>
    </row>
    <row r="41" spans="1:6" ht="18" customHeight="1" thickBot="1">
      <c r="A41" s="365"/>
      <c r="B41" s="12">
        <v>2006</v>
      </c>
      <c r="C41" s="12">
        <v>2007</v>
      </c>
      <c r="D41" s="12">
        <v>2008</v>
      </c>
      <c r="E41" s="12">
        <v>2009</v>
      </c>
      <c r="F41" s="12">
        <v>2010</v>
      </c>
    </row>
    <row r="42" spans="1:6" ht="12.75">
      <c r="A42" s="367"/>
      <c r="B42" s="163"/>
      <c r="C42" s="163"/>
      <c r="D42" s="163"/>
      <c r="E42" s="163"/>
      <c r="F42" s="163"/>
    </row>
    <row r="43" spans="1:6" ht="12.75">
      <c r="A43" s="169" t="s">
        <v>580</v>
      </c>
      <c r="B43" s="234">
        <v>17924.9</v>
      </c>
      <c r="C43" s="234">
        <v>20832</v>
      </c>
      <c r="D43" s="234">
        <v>24619.6</v>
      </c>
      <c r="E43" s="234">
        <v>33428.5</v>
      </c>
      <c r="F43" s="234">
        <v>36687.5</v>
      </c>
    </row>
    <row r="44" spans="1:5" ht="12.75">
      <c r="A44" s="367"/>
      <c r="E44" s="7"/>
    </row>
    <row r="45" spans="1:6" ht="12.75">
      <c r="A45" s="367" t="s">
        <v>575</v>
      </c>
      <c r="B45" s="50">
        <v>7685.8</v>
      </c>
      <c r="C45" s="50">
        <v>8454</v>
      </c>
      <c r="D45" s="50">
        <v>9743.8</v>
      </c>
      <c r="E45" s="50">
        <v>13625.2</v>
      </c>
      <c r="F45" s="50">
        <v>16061.7</v>
      </c>
    </row>
    <row r="46" spans="1:6" ht="12.75">
      <c r="A46" s="367" t="s">
        <v>859</v>
      </c>
      <c r="B46" s="103">
        <v>916.4</v>
      </c>
      <c r="C46" s="7">
        <v>1100.5</v>
      </c>
      <c r="D46" s="103">
        <v>905.1</v>
      </c>
      <c r="E46" s="7">
        <v>1907</v>
      </c>
      <c r="F46" s="7">
        <v>2144.4</v>
      </c>
    </row>
    <row r="47" spans="1:6" ht="12.75">
      <c r="A47" s="367" t="s">
        <v>860</v>
      </c>
      <c r="B47" s="103">
        <v>135.7</v>
      </c>
      <c r="C47" s="7">
        <v>105.2</v>
      </c>
      <c r="D47" s="103">
        <v>2.9</v>
      </c>
      <c r="E47" s="7">
        <v>2.7</v>
      </c>
      <c r="F47" s="7">
        <v>4.3</v>
      </c>
    </row>
    <row r="48" spans="1:6" ht="12.75">
      <c r="A48" s="367" t="s">
        <v>511</v>
      </c>
      <c r="B48" s="103">
        <v>244.8</v>
      </c>
      <c r="C48" s="7">
        <v>480.4</v>
      </c>
      <c r="D48" s="103">
        <v>326.8</v>
      </c>
      <c r="E48" s="7">
        <v>712.7</v>
      </c>
      <c r="F48" s="7">
        <v>795</v>
      </c>
    </row>
    <row r="49" spans="1:6" ht="12.75">
      <c r="A49" s="41" t="s">
        <v>861</v>
      </c>
      <c r="B49" s="103">
        <v>2541.3</v>
      </c>
      <c r="C49" s="7">
        <v>3405.7</v>
      </c>
      <c r="D49" s="103">
        <v>4114.4</v>
      </c>
      <c r="E49" s="7">
        <v>7123.1</v>
      </c>
      <c r="F49" s="7">
        <v>6322.8</v>
      </c>
    </row>
    <row r="50" spans="1:6" ht="12.75">
      <c r="A50" s="367" t="s">
        <v>862</v>
      </c>
      <c r="B50" s="103">
        <v>501.8</v>
      </c>
      <c r="C50" s="7">
        <v>678.3</v>
      </c>
      <c r="D50" s="103">
        <v>1205.3</v>
      </c>
      <c r="E50" s="7">
        <v>876.7</v>
      </c>
      <c r="F50" s="7">
        <v>973</v>
      </c>
    </row>
    <row r="51" spans="1:6" ht="12.75">
      <c r="A51" s="41" t="s">
        <v>163</v>
      </c>
      <c r="B51" s="103">
        <v>3722.4</v>
      </c>
      <c r="C51" s="7">
        <v>4665.1</v>
      </c>
      <c r="D51" s="103">
        <v>6971.5</v>
      </c>
      <c r="E51" s="7">
        <v>8383.7</v>
      </c>
      <c r="F51" s="7">
        <v>9507.9</v>
      </c>
    </row>
    <row r="52" spans="1:6" ht="12.75">
      <c r="A52" s="367" t="s">
        <v>863</v>
      </c>
      <c r="B52" s="103">
        <v>2029.3</v>
      </c>
      <c r="C52" s="7">
        <v>1720.3</v>
      </c>
      <c r="D52" s="103">
        <v>1116.7</v>
      </c>
      <c r="E52" s="7">
        <v>517.6</v>
      </c>
      <c r="F52" s="7">
        <v>651.6</v>
      </c>
    </row>
    <row r="53" spans="1:6" ht="12.75">
      <c r="A53" s="368" t="s">
        <v>864</v>
      </c>
      <c r="B53" s="6">
        <v>147.4</v>
      </c>
      <c r="C53" s="7">
        <v>222.5</v>
      </c>
      <c r="D53" s="6">
        <v>233.1</v>
      </c>
      <c r="E53" s="7">
        <v>279.8</v>
      </c>
      <c r="F53" s="7">
        <v>226.8</v>
      </c>
    </row>
    <row r="54" spans="1:6" ht="12.75" hidden="1">
      <c r="A54" s="367"/>
      <c r="B54" s="103"/>
      <c r="C54" s="7"/>
      <c r="D54" s="103"/>
      <c r="E54" s="7"/>
      <c r="F54" s="5">
        <v>226.8</v>
      </c>
    </row>
    <row r="55" spans="1:5" ht="12.75" hidden="1">
      <c r="A55" s="367" t="s">
        <v>564</v>
      </c>
      <c r="B55" s="6"/>
      <c r="C55" s="6"/>
      <c r="D55" s="6"/>
      <c r="E55" s="7"/>
    </row>
    <row r="56" spans="1:5" ht="12.75" hidden="1">
      <c r="A56" s="367" t="s">
        <v>565</v>
      </c>
      <c r="B56" s="6"/>
      <c r="C56" s="7"/>
      <c r="D56" s="6"/>
      <c r="E56" s="7"/>
    </row>
    <row r="57" spans="1:5" ht="12.75" hidden="1">
      <c r="A57" s="367" t="s">
        <v>566</v>
      </c>
      <c r="B57" s="103">
        <v>501.8</v>
      </c>
      <c r="C57" s="7">
        <v>678.3</v>
      </c>
      <c r="D57" s="103">
        <v>1205.3</v>
      </c>
      <c r="E57" s="7"/>
    </row>
    <row r="58" spans="1:5" ht="12.75" hidden="1">
      <c r="A58" s="41" t="s">
        <v>567</v>
      </c>
      <c r="B58" s="51">
        <f>SUM(B59:B68)</f>
        <v>1199.5</v>
      </c>
      <c r="C58" s="51">
        <f>SUM(C59:C68)</f>
        <v>1428.2</v>
      </c>
      <c r="D58" s="51">
        <f>SUM(D59:D68)</f>
        <v>1141.1</v>
      </c>
      <c r="E58" s="7"/>
    </row>
    <row r="59" spans="1:5" ht="12.75" hidden="1">
      <c r="A59" s="41" t="s">
        <v>568</v>
      </c>
      <c r="B59" s="51">
        <v>0</v>
      </c>
      <c r="C59" s="51">
        <v>0</v>
      </c>
      <c r="D59" s="51">
        <v>0</v>
      </c>
      <c r="E59" s="7"/>
    </row>
    <row r="60" spans="1:5" ht="12.75" hidden="1">
      <c r="A60" s="41" t="s">
        <v>569</v>
      </c>
      <c r="B60" s="6"/>
      <c r="C60" s="7"/>
      <c r="D60" s="6"/>
      <c r="E60" s="7"/>
    </row>
    <row r="61" spans="1:5" ht="12.75" hidden="1">
      <c r="A61" s="222" t="s">
        <v>570</v>
      </c>
      <c r="B61" s="103">
        <v>839.9</v>
      </c>
      <c r="C61" s="7">
        <v>1006.4</v>
      </c>
      <c r="D61" s="103">
        <v>464.8</v>
      </c>
      <c r="E61" s="7"/>
    </row>
    <row r="62" spans="1:5" ht="12.75" hidden="1">
      <c r="A62" s="222" t="s">
        <v>213</v>
      </c>
      <c r="B62" s="6"/>
      <c r="C62" s="7"/>
      <c r="D62" s="6"/>
      <c r="E62" s="7"/>
    </row>
    <row r="63" spans="1:5" ht="12.75" hidden="1">
      <c r="A63" s="222" t="s">
        <v>571</v>
      </c>
      <c r="B63" s="6"/>
      <c r="C63" s="7"/>
      <c r="D63" s="6"/>
      <c r="E63" s="7"/>
    </row>
    <row r="64" spans="1:5" ht="12.75" hidden="1">
      <c r="A64" s="222" t="s">
        <v>572</v>
      </c>
      <c r="B64" s="6"/>
      <c r="C64" s="7"/>
      <c r="D64" s="6"/>
      <c r="E64" s="7"/>
    </row>
    <row r="65" spans="1:5" ht="12.75" hidden="1">
      <c r="A65" s="367" t="s">
        <v>573</v>
      </c>
      <c r="B65" s="103">
        <v>75.5</v>
      </c>
      <c r="C65" s="7">
        <v>66.3</v>
      </c>
      <c r="D65" s="103">
        <v>20.6</v>
      </c>
      <c r="E65" s="7"/>
    </row>
    <row r="66" spans="1:5" ht="12.75" hidden="1">
      <c r="A66" s="41" t="s">
        <v>184</v>
      </c>
      <c r="B66" s="103">
        <v>136.7</v>
      </c>
      <c r="C66" s="7">
        <v>133</v>
      </c>
      <c r="D66" s="103">
        <v>145.3</v>
      </c>
      <c r="E66" s="7"/>
    </row>
    <row r="67" spans="1:5" ht="12.75" hidden="1">
      <c r="A67" s="41" t="s">
        <v>574</v>
      </c>
      <c r="B67" s="6"/>
      <c r="C67" s="7"/>
      <c r="D67" s="6"/>
      <c r="E67" s="7"/>
    </row>
    <row r="68" spans="1:5" ht="12.75" hidden="1">
      <c r="A68" s="222" t="s">
        <v>577</v>
      </c>
      <c r="B68" s="103">
        <v>147.4</v>
      </c>
      <c r="C68" s="7">
        <v>222.5</v>
      </c>
      <c r="D68" s="103">
        <v>510.4</v>
      </c>
      <c r="E68" s="7"/>
    </row>
    <row r="69" spans="1:5" ht="12.75" hidden="1">
      <c r="A69" s="369" t="s">
        <v>865</v>
      </c>
      <c r="B69" s="370"/>
      <c r="C69" s="370"/>
      <c r="D69" s="370"/>
      <c r="E69" s="370"/>
    </row>
    <row r="70" spans="1:5" ht="12.75" hidden="1">
      <c r="A70" s="369" t="s">
        <v>866</v>
      </c>
      <c r="B70" s="370"/>
      <c r="C70" s="370"/>
      <c r="D70" s="370"/>
      <c r="E70" s="370"/>
    </row>
    <row r="71" spans="1:6" ht="13.5" thickBot="1">
      <c r="A71" s="12"/>
      <c r="B71" s="45"/>
      <c r="C71" s="45"/>
      <c r="D71" s="45"/>
      <c r="E71" s="45"/>
      <c r="F71" s="45"/>
    </row>
    <row r="72" spans="1:5" ht="12.75">
      <c r="A72" s="169"/>
      <c r="B72" s="163"/>
      <c r="C72" s="163"/>
      <c r="D72" s="163"/>
      <c r="E72" s="163"/>
    </row>
    <row r="86" ht="12.75"/>
    <row r="87" ht="12.75"/>
    <row r="88" ht="12.75"/>
    <row r="91" ht="12.75"/>
    <row r="92" ht="12.75"/>
    <row r="93" ht="12.75"/>
    <row r="95" ht="12.75"/>
    <row r="96" ht="12.75"/>
  </sheetData>
  <printOptions/>
  <pageMargins left="0.75" right="0.75" top="1" bottom="1" header="0.5" footer="0.5"/>
  <pageSetup horizontalDpi="600" verticalDpi="600" orientation="portrait" paperSize="9" r:id="rId3"/>
  <headerFooter alignWithMargins="0">
    <oddFooter>&amp;C95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I50"/>
  <sheetViews>
    <sheetView showGridLines="0" zoomScale="145" zoomScaleNormal="145" workbookViewId="0" topLeftCell="Y47">
      <selection activeCell="AC11" sqref="AC11:AF11"/>
    </sheetView>
  </sheetViews>
  <sheetFormatPr defaultColWidth="9.00390625" defaultRowHeight="12.75"/>
  <cols>
    <col min="1" max="1" width="36.75390625" style="5" customWidth="1"/>
    <col min="2" max="2" width="0.12890625" style="5" customWidth="1"/>
    <col min="3" max="8" width="9.125" style="5" customWidth="1"/>
    <col min="9" max="9" width="11.00390625" style="5" customWidth="1"/>
    <col min="10" max="14" width="9.125" style="5" customWidth="1"/>
    <col min="15" max="15" width="11.00390625" style="5" customWidth="1"/>
    <col min="16" max="20" width="9.125" style="5" customWidth="1"/>
    <col min="21" max="21" width="9.25390625" style="5" customWidth="1"/>
    <col min="22" max="16384" width="9.125" style="5" customWidth="1"/>
  </cols>
  <sheetData>
    <row r="1" ht="18.75" customHeight="1" hidden="1">
      <c r="A1" s="176" t="s">
        <v>581</v>
      </c>
    </row>
    <row r="2" ht="18.75" customHeight="1" hidden="1">
      <c r="A2" s="176" t="s">
        <v>350</v>
      </c>
    </row>
    <row r="3" spans="1:25" ht="19.5" customHeight="1">
      <c r="A3" s="176" t="s">
        <v>598</v>
      </c>
      <c r="Y3" s="370"/>
    </row>
    <row r="4" spans="1:33" ht="18" customHeight="1" thickBot="1">
      <c r="A4" s="202" t="s">
        <v>872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131"/>
      <c r="AA4" s="131"/>
      <c r="AB4" s="131"/>
      <c r="AC4" s="45"/>
      <c r="AD4" s="45"/>
      <c r="AE4" s="45"/>
      <c r="AF4" s="45"/>
      <c r="AG4" s="224"/>
    </row>
    <row r="5" spans="1:33" ht="18" customHeight="1">
      <c r="A5" s="200"/>
      <c r="B5" s="371"/>
      <c r="C5" s="266"/>
      <c r="D5" s="271">
        <v>2006</v>
      </c>
      <c r="E5" s="271"/>
      <c r="F5" s="271"/>
      <c r="G5" s="271"/>
      <c r="H5" s="372"/>
      <c r="I5" s="372"/>
      <c r="J5" s="372"/>
      <c r="K5" s="538">
        <v>2007</v>
      </c>
      <c r="L5" s="538"/>
      <c r="M5" s="538"/>
      <c r="N5" s="538"/>
      <c r="O5" s="372"/>
      <c r="P5" s="538">
        <v>2008</v>
      </c>
      <c r="Q5" s="538"/>
      <c r="R5" s="538"/>
      <c r="S5" s="538"/>
      <c r="T5" s="538"/>
      <c r="U5" s="517"/>
      <c r="V5" s="538">
        <v>2009</v>
      </c>
      <c r="W5" s="538"/>
      <c r="X5" s="538"/>
      <c r="Y5" s="538"/>
      <c r="Z5" s="538"/>
      <c r="AA5" s="518"/>
      <c r="AB5" s="538">
        <v>2010</v>
      </c>
      <c r="AC5" s="538"/>
      <c r="AD5" s="538"/>
      <c r="AE5" s="538"/>
      <c r="AF5" s="538"/>
      <c r="AG5" s="519"/>
    </row>
    <row r="6" spans="1:32" ht="18" customHeight="1" thickBot="1">
      <c r="A6" s="12"/>
      <c r="B6" s="373"/>
      <c r="C6" s="117">
        <v>2006</v>
      </c>
      <c r="D6" s="374">
        <v>1</v>
      </c>
      <c r="E6" s="374" t="s">
        <v>914</v>
      </c>
      <c r="F6" s="374" t="s">
        <v>297</v>
      </c>
      <c r="G6" s="374" t="s">
        <v>915</v>
      </c>
      <c r="H6" s="374"/>
      <c r="I6" s="375"/>
      <c r="J6" s="117">
        <v>2007</v>
      </c>
      <c r="K6" s="374">
        <v>1</v>
      </c>
      <c r="L6" s="374" t="s">
        <v>914</v>
      </c>
      <c r="M6" s="374" t="s">
        <v>297</v>
      </c>
      <c r="N6" s="374" t="s">
        <v>915</v>
      </c>
      <c r="O6" s="375"/>
      <c r="P6" s="117">
        <v>2008</v>
      </c>
      <c r="Q6" s="374">
        <v>1</v>
      </c>
      <c r="R6" s="374" t="s">
        <v>914</v>
      </c>
      <c r="S6" s="374" t="s">
        <v>297</v>
      </c>
      <c r="T6" s="374" t="s">
        <v>915</v>
      </c>
      <c r="U6" s="45"/>
      <c r="V6" s="117">
        <v>2009</v>
      </c>
      <c r="W6" s="374">
        <v>1</v>
      </c>
      <c r="X6" s="374" t="s">
        <v>914</v>
      </c>
      <c r="Y6" s="374" t="s">
        <v>297</v>
      </c>
      <c r="Z6" s="374" t="s">
        <v>915</v>
      </c>
      <c r="AA6" s="374"/>
      <c r="AB6" s="117">
        <v>2010</v>
      </c>
      <c r="AC6" s="374">
        <v>1</v>
      </c>
      <c r="AD6" s="374" t="s">
        <v>914</v>
      </c>
      <c r="AE6" s="374" t="s">
        <v>297</v>
      </c>
      <c r="AF6" s="374" t="s">
        <v>915</v>
      </c>
    </row>
    <row r="7" spans="1:35" ht="12.75">
      <c r="A7" s="200"/>
      <c r="D7" s="376">
        <f>D10+D16+D21</f>
        <v>19459.1</v>
      </c>
      <c r="E7" s="376">
        <f>E10+E16+E21</f>
        <v>23702.300000000003</v>
      </c>
      <c r="F7" s="376" t="e">
        <f>#REF!+#REF!+#REF!</f>
        <v>#REF!</v>
      </c>
      <c r="G7" s="376">
        <f>F10+F16+F21</f>
        <v>38007.100000000006</v>
      </c>
      <c r="H7" s="376">
        <f>G10+G16+G21</f>
        <v>32631.600000000002</v>
      </c>
      <c r="I7" s="376">
        <f>D7+E7+G7+H7</f>
        <v>113800.1</v>
      </c>
      <c r="J7" s="376" t="e">
        <f>E7+F7+#REF!+I7</f>
        <v>#REF!</v>
      </c>
      <c r="K7" s="376">
        <f>K10+K16+K21</f>
        <v>23002.9</v>
      </c>
      <c r="L7" s="376">
        <f>L10+L16+L21</f>
        <v>29674</v>
      </c>
      <c r="M7" s="376">
        <f>M10+M16+M21</f>
        <v>47107.5</v>
      </c>
      <c r="N7" s="376">
        <f>N10+N16+N21</f>
        <v>42113.299999999996</v>
      </c>
      <c r="O7" s="376"/>
      <c r="P7" s="376">
        <f>P10+P16+P21+P24</f>
        <v>187991.90000000002</v>
      </c>
      <c r="Q7" s="376">
        <f>Q10+Q16+Q21+Q24</f>
        <v>29865.699999999993</v>
      </c>
      <c r="R7" s="376">
        <f>R10+R16+R21+R24</f>
        <v>39793.4</v>
      </c>
      <c r="S7" s="376">
        <f>S10+S16+S21+S24</f>
        <v>62516.30000000001</v>
      </c>
      <c r="T7" s="376">
        <f>T10+T16+T21+T24</f>
        <v>55816.49999999999</v>
      </c>
      <c r="V7" s="376">
        <f>V10+V16+V21</f>
        <v>201222.89999999997</v>
      </c>
      <c r="W7" s="376">
        <v>33859</v>
      </c>
      <c r="X7" s="376">
        <f>X10+X16+X21+X24</f>
        <v>43691.9</v>
      </c>
      <c r="Y7" s="376">
        <f>Y10+Y16+Y21+Y24</f>
        <v>61911.2</v>
      </c>
      <c r="Z7" s="376">
        <f>Z10+Z16+Z21+Z24</f>
        <v>61760.8</v>
      </c>
      <c r="AA7" s="376"/>
      <c r="AB7" s="376">
        <f>AB10+AB16+AB21+AB24</f>
        <v>220369.3</v>
      </c>
      <c r="AC7" s="376">
        <f>AC10+AC16+AC21+AC24</f>
        <v>42032.00000000001</v>
      </c>
      <c r="AD7" s="376">
        <f>AD10+AD16+AD21+AD24</f>
        <v>45491.3</v>
      </c>
      <c r="AE7" s="376">
        <f>AE10+AE16+AE21+AE24</f>
        <v>62221.8</v>
      </c>
      <c r="AF7" s="376">
        <f>AF10+AF16+AF21+AF24</f>
        <v>70624.20000000001</v>
      </c>
      <c r="AH7" s="104"/>
      <c r="AI7" s="104"/>
    </row>
    <row r="8" spans="1:35" ht="12.75">
      <c r="A8" s="169" t="s">
        <v>901</v>
      </c>
      <c r="B8" s="11"/>
      <c r="C8" s="86">
        <v>113800.1</v>
      </c>
      <c r="D8" s="86">
        <v>19459.1</v>
      </c>
      <c r="E8" s="360">
        <v>23702.3</v>
      </c>
      <c r="F8" s="360">
        <v>38007.1</v>
      </c>
      <c r="G8" s="360">
        <v>32631.6</v>
      </c>
      <c r="J8" s="86">
        <v>141897.7</v>
      </c>
      <c r="K8" s="86">
        <v>23002.9</v>
      </c>
      <c r="L8" s="360">
        <v>29674</v>
      </c>
      <c r="M8" s="360">
        <v>47107.5</v>
      </c>
      <c r="N8" s="360">
        <v>42113.3</v>
      </c>
      <c r="O8" s="86"/>
      <c r="P8" s="86">
        <f>P10+P16+P21+P24</f>
        <v>187991.90000000002</v>
      </c>
      <c r="Q8" s="86">
        <v>29865.7</v>
      </c>
      <c r="R8" s="86">
        <v>39793.4</v>
      </c>
      <c r="S8" s="86">
        <v>62516.3</v>
      </c>
      <c r="T8" s="86">
        <v>55816.5</v>
      </c>
      <c r="V8" s="86">
        <v>201222.9</v>
      </c>
      <c r="W8" s="86">
        <v>33859</v>
      </c>
      <c r="X8" s="493">
        <v>43691.9</v>
      </c>
      <c r="Y8" s="493">
        <v>61911.2</v>
      </c>
      <c r="Z8" s="493">
        <v>61760.8</v>
      </c>
      <c r="AA8" s="493"/>
      <c r="AB8" s="86">
        <v>220369.3</v>
      </c>
      <c r="AC8" s="86">
        <v>42032</v>
      </c>
      <c r="AD8" s="86">
        <v>45491.3</v>
      </c>
      <c r="AE8" s="86">
        <v>62221.8</v>
      </c>
      <c r="AF8" s="86">
        <v>70624.2</v>
      </c>
      <c r="AH8" s="512">
        <f>AH10+AH16+AH21+AH24</f>
        <v>220369.30000000005</v>
      </c>
      <c r="AI8" s="370"/>
    </row>
    <row r="9" spans="1:35" ht="12.75">
      <c r="A9" s="180"/>
      <c r="C9" s="48"/>
      <c r="D9" s="48"/>
      <c r="E9" s="48"/>
      <c r="F9" s="104"/>
      <c r="G9" s="48"/>
      <c r="J9" s="104"/>
      <c r="K9" s="104"/>
      <c r="L9" s="104"/>
      <c r="M9" s="104"/>
      <c r="N9" s="104"/>
      <c r="O9" s="48"/>
      <c r="P9" s="48"/>
      <c r="Q9" s="104"/>
      <c r="R9" s="104"/>
      <c r="S9" s="104"/>
      <c r="T9" s="104"/>
      <c r="V9" s="48"/>
      <c r="W9" s="48"/>
      <c r="X9" s="494"/>
      <c r="Y9" s="494"/>
      <c r="Z9" s="494"/>
      <c r="AA9" s="494"/>
      <c r="AB9" s="48"/>
      <c r="AC9" s="48"/>
      <c r="AD9" s="104"/>
      <c r="AE9" s="104"/>
      <c r="AF9" s="104"/>
      <c r="AH9" s="370"/>
      <c r="AI9" s="370"/>
    </row>
    <row r="10" spans="1:35" ht="12.75">
      <c r="A10" s="180" t="s">
        <v>413</v>
      </c>
      <c r="B10" s="7"/>
      <c r="C10" s="50">
        <v>128722.7</v>
      </c>
      <c r="D10" s="50">
        <v>22681.3</v>
      </c>
      <c r="E10" s="489">
        <v>25558.7</v>
      </c>
      <c r="F10" s="489">
        <v>39943.8</v>
      </c>
      <c r="G10" s="489">
        <v>40538.9</v>
      </c>
      <c r="J10" s="50">
        <v>148410</v>
      </c>
      <c r="K10" s="50">
        <v>28183.5</v>
      </c>
      <c r="L10" s="489">
        <v>32385</v>
      </c>
      <c r="M10" s="489">
        <v>44066.8</v>
      </c>
      <c r="N10" s="489">
        <v>43774.7</v>
      </c>
      <c r="O10" s="50"/>
      <c r="P10" s="50">
        <f aca="true" t="shared" si="0" ref="P10:P17">Q10+R10+S10+T10</f>
        <v>206902.4</v>
      </c>
      <c r="Q10" s="50">
        <v>41308.7</v>
      </c>
      <c r="R10" s="50">
        <v>48943.3</v>
      </c>
      <c r="S10" s="50">
        <v>59803.9</v>
      </c>
      <c r="T10" s="50">
        <v>56846.5</v>
      </c>
      <c r="V10" s="50">
        <v>194606.9</v>
      </c>
      <c r="W10" s="50">
        <v>41186.9</v>
      </c>
      <c r="X10" s="495">
        <v>42327.3</v>
      </c>
      <c r="Y10" s="495">
        <v>56963.7</v>
      </c>
      <c r="Z10" s="495">
        <v>54129</v>
      </c>
      <c r="AA10" s="495"/>
      <c r="AB10" s="50">
        <v>226369.1</v>
      </c>
      <c r="AC10" s="50">
        <v>42100.3</v>
      </c>
      <c r="AD10" s="50">
        <v>44016.4</v>
      </c>
      <c r="AE10" s="50">
        <v>68135.1</v>
      </c>
      <c r="AF10" s="50">
        <v>72117.3</v>
      </c>
      <c r="AH10" s="513">
        <f aca="true" t="shared" si="1" ref="AH10:AH17">AC10+AD10+AE10+AF10</f>
        <v>226369.10000000003</v>
      </c>
      <c r="AI10" s="370"/>
    </row>
    <row r="11" spans="1:35" ht="12.75">
      <c r="A11" s="180" t="s">
        <v>454</v>
      </c>
      <c r="B11" s="7"/>
      <c r="C11" s="50">
        <v>118314.4</v>
      </c>
      <c r="D11" s="50">
        <v>21111.8</v>
      </c>
      <c r="E11" s="489">
        <v>23247.1</v>
      </c>
      <c r="F11" s="489">
        <v>37522.8</v>
      </c>
      <c r="G11" s="489">
        <v>36432.7</v>
      </c>
      <c r="J11" s="50">
        <v>137226.1</v>
      </c>
      <c r="K11" s="50">
        <v>26441.1</v>
      </c>
      <c r="L11" s="489">
        <v>30007</v>
      </c>
      <c r="M11" s="489">
        <v>41504</v>
      </c>
      <c r="N11" s="489">
        <v>39274</v>
      </c>
      <c r="O11" s="50"/>
      <c r="P11" s="50">
        <f t="shared" si="0"/>
        <v>190777.2</v>
      </c>
      <c r="Q11" s="50">
        <v>38716.2</v>
      </c>
      <c r="R11" s="50">
        <v>45168.8</v>
      </c>
      <c r="S11" s="50">
        <v>55693.9</v>
      </c>
      <c r="T11" s="50">
        <v>51198.3</v>
      </c>
      <c r="V11" s="50">
        <v>175029.1</v>
      </c>
      <c r="W11" s="50">
        <v>37588.3</v>
      </c>
      <c r="X11" s="495">
        <v>37298.8</v>
      </c>
      <c r="Y11" s="495">
        <v>52368.2</v>
      </c>
      <c r="Z11" s="495">
        <v>47773.8</v>
      </c>
      <c r="AA11" s="495"/>
      <c r="AB11" s="50">
        <v>205010.3</v>
      </c>
      <c r="AC11" s="50">
        <v>38080.3</v>
      </c>
      <c r="AD11" s="50">
        <v>38418.3</v>
      </c>
      <c r="AE11" s="50">
        <v>62486.3</v>
      </c>
      <c r="AF11" s="50">
        <v>66025.4</v>
      </c>
      <c r="AH11" s="513">
        <f t="shared" si="1"/>
        <v>205010.30000000002</v>
      </c>
      <c r="AI11" s="370"/>
    </row>
    <row r="12" spans="1:35" ht="12.75">
      <c r="A12" s="180" t="s">
        <v>431</v>
      </c>
      <c r="B12" s="7"/>
      <c r="C12" s="50">
        <v>105799.4</v>
      </c>
      <c r="D12" s="50">
        <v>18690.5</v>
      </c>
      <c r="E12" s="489">
        <v>19898.6</v>
      </c>
      <c r="F12" s="489">
        <v>34408.1</v>
      </c>
      <c r="G12" s="489">
        <v>32802.2</v>
      </c>
      <c r="J12" s="50">
        <v>120678.9</v>
      </c>
      <c r="K12" s="50">
        <v>23402.4</v>
      </c>
      <c r="L12" s="50">
        <v>25971.4</v>
      </c>
      <c r="M12" s="50">
        <v>37567</v>
      </c>
      <c r="N12" s="50">
        <v>33738.1</v>
      </c>
      <c r="O12" s="50"/>
      <c r="P12" s="50">
        <f t="shared" si="0"/>
        <v>171294.6</v>
      </c>
      <c r="Q12" s="50">
        <v>34959.9</v>
      </c>
      <c r="R12" s="50">
        <v>39790.9</v>
      </c>
      <c r="S12" s="50">
        <v>51328.5</v>
      </c>
      <c r="T12" s="50">
        <v>45215.3</v>
      </c>
      <c r="V12" s="50">
        <v>154886.9</v>
      </c>
      <c r="W12" s="50">
        <v>33789.5</v>
      </c>
      <c r="X12" s="495">
        <v>31574.3</v>
      </c>
      <c r="Y12" s="495">
        <v>48113.3</v>
      </c>
      <c r="Z12" s="495">
        <v>41409.8</v>
      </c>
      <c r="AA12" s="495"/>
      <c r="AB12" s="50">
        <v>183324.7</v>
      </c>
      <c r="AC12" s="50">
        <v>34242.7</v>
      </c>
      <c r="AD12" s="50">
        <v>32135.1</v>
      </c>
      <c r="AE12" s="50">
        <v>57464.4</v>
      </c>
      <c r="AF12" s="50">
        <v>59482.5</v>
      </c>
      <c r="AH12" s="513">
        <f t="shared" si="1"/>
        <v>183324.69999999998</v>
      </c>
      <c r="AI12" s="370"/>
    </row>
    <row r="13" spans="1:35" ht="12.75">
      <c r="A13" s="180" t="s">
        <v>432</v>
      </c>
      <c r="B13" s="7"/>
      <c r="C13" s="50">
        <v>2453.7</v>
      </c>
      <c r="D13" s="50">
        <v>576.8</v>
      </c>
      <c r="E13" s="489">
        <v>545.9</v>
      </c>
      <c r="F13" s="489">
        <v>651.7</v>
      </c>
      <c r="G13" s="489">
        <v>679.3</v>
      </c>
      <c r="J13" s="50">
        <v>3462.3</v>
      </c>
      <c r="K13" s="50">
        <v>624.5</v>
      </c>
      <c r="L13" s="50">
        <v>795.5</v>
      </c>
      <c r="M13" s="104">
        <v>874.9</v>
      </c>
      <c r="N13" s="50">
        <v>1167.4</v>
      </c>
      <c r="O13" s="50"/>
      <c r="P13" s="50">
        <f t="shared" si="0"/>
        <v>2670.3</v>
      </c>
      <c r="Q13" s="50">
        <v>550</v>
      </c>
      <c r="R13" s="50">
        <v>744.9</v>
      </c>
      <c r="S13" s="50">
        <v>620</v>
      </c>
      <c r="T13" s="50">
        <v>755.4</v>
      </c>
      <c r="V13" s="50">
        <v>2631.5</v>
      </c>
      <c r="W13" s="50">
        <v>498.6</v>
      </c>
      <c r="X13" s="495">
        <v>694.4</v>
      </c>
      <c r="Y13" s="495">
        <v>615.7</v>
      </c>
      <c r="Z13" s="495">
        <v>822.8</v>
      </c>
      <c r="AA13" s="495"/>
      <c r="AB13" s="50">
        <v>3097.9</v>
      </c>
      <c r="AC13" s="50">
        <v>513.3</v>
      </c>
      <c r="AD13" s="50">
        <v>774.6</v>
      </c>
      <c r="AE13" s="50">
        <v>715.5</v>
      </c>
      <c r="AF13" s="50">
        <v>1094.5</v>
      </c>
      <c r="AH13" s="513">
        <f t="shared" si="1"/>
        <v>3097.9</v>
      </c>
      <c r="AI13" s="370"/>
    </row>
    <row r="14" spans="1:35" ht="12.75">
      <c r="A14" s="180" t="s">
        <v>433</v>
      </c>
      <c r="B14" s="7"/>
      <c r="C14" s="50">
        <v>10061.3</v>
      </c>
      <c r="D14" s="50">
        <v>1844.5</v>
      </c>
      <c r="E14" s="489">
        <v>2802.6</v>
      </c>
      <c r="F14" s="489">
        <v>2463</v>
      </c>
      <c r="G14" s="489">
        <v>2951.2</v>
      </c>
      <c r="J14" s="50">
        <v>13084.9</v>
      </c>
      <c r="K14" s="50">
        <v>2414.2</v>
      </c>
      <c r="L14" s="50">
        <v>3240.1</v>
      </c>
      <c r="M14" s="50">
        <v>3062.1</v>
      </c>
      <c r="N14" s="50">
        <v>4368.5</v>
      </c>
      <c r="O14" s="50"/>
      <c r="P14" s="50">
        <f t="shared" si="0"/>
        <v>16812.300000000003</v>
      </c>
      <c r="Q14" s="50">
        <v>3206.3</v>
      </c>
      <c r="R14" s="50">
        <v>4633</v>
      </c>
      <c r="S14" s="50">
        <v>3745.4</v>
      </c>
      <c r="T14" s="50">
        <v>5227.6</v>
      </c>
      <c r="V14" s="50">
        <v>17510.7</v>
      </c>
      <c r="W14" s="50">
        <v>3300.2</v>
      </c>
      <c r="X14" s="495">
        <v>5030.1</v>
      </c>
      <c r="Y14" s="495">
        <v>3639.2</v>
      </c>
      <c r="Z14" s="495">
        <v>5541.2</v>
      </c>
      <c r="AA14" s="495"/>
      <c r="AB14" s="50">
        <v>18587.7</v>
      </c>
      <c r="AC14" s="50">
        <v>3324.3</v>
      </c>
      <c r="AD14" s="50">
        <v>5508.6</v>
      </c>
      <c r="AE14" s="50">
        <v>4306.4</v>
      </c>
      <c r="AF14" s="50">
        <v>5448.4</v>
      </c>
      <c r="AH14" s="513">
        <f t="shared" si="1"/>
        <v>18587.7</v>
      </c>
      <c r="AI14" s="370"/>
    </row>
    <row r="15" spans="1:35" ht="12.75">
      <c r="A15" s="180" t="s">
        <v>533</v>
      </c>
      <c r="B15" s="7"/>
      <c r="C15" s="50">
        <v>10408.3</v>
      </c>
      <c r="D15" s="50">
        <v>1569.5</v>
      </c>
      <c r="E15" s="489">
        <v>2311.6</v>
      </c>
      <c r="F15" s="489">
        <v>2421</v>
      </c>
      <c r="G15" s="489">
        <v>4106.2</v>
      </c>
      <c r="J15" s="50">
        <v>11183.9</v>
      </c>
      <c r="K15" s="50">
        <v>1742.4</v>
      </c>
      <c r="L15" s="50">
        <v>2378</v>
      </c>
      <c r="M15" s="50">
        <v>2562.8</v>
      </c>
      <c r="N15" s="50">
        <v>4500.7</v>
      </c>
      <c r="O15" s="50"/>
      <c r="P15" s="50">
        <f t="shared" si="0"/>
        <v>16125.2</v>
      </c>
      <c r="Q15" s="50">
        <v>2592.5</v>
      </c>
      <c r="R15" s="50">
        <v>3774.5</v>
      </c>
      <c r="S15" s="50">
        <v>4110</v>
      </c>
      <c r="T15" s="50">
        <v>5648.2</v>
      </c>
      <c r="V15" s="50">
        <v>19577.8</v>
      </c>
      <c r="W15" s="50">
        <v>3598.6</v>
      </c>
      <c r="X15" s="495">
        <v>5028.5</v>
      </c>
      <c r="Y15" s="495">
        <v>4595.5</v>
      </c>
      <c r="Z15" s="495">
        <v>6355.2</v>
      </c>
      <c r="AA15" s="511"/>
      <c r="AB15" s="50">
        <v>21358.8</v>
      </c>
      <c r="AC15" s="50">
        <v>4020</v>
      </c>
      <c r="AD15" s="50">
        <v>5598.1</v>
      </c>
      <c r="AE15" s="50">
        <v>5648.8</v>
      </c>
      <c r="AF15" s="50">
        <v>6091.9</v>
      </c>
      <c r="AH15" s="513">
        <f t="shared" si="1"/>
        <v>21358.800000000003</v>
      </c>
      <c r="AI15" s="370"/>
    </row>
    <row r="16" spans="1:35" ht="12.75">
      <c r="A16" s="180" t="s">
        <v>441</v>
      </c>
      <c r="B16" s="7"/>
      <c r="C16" s="50">
        <v>27534.8</v>
      </c>
      <c r="D16" s="50">
        <v>2611.8</v>
      </c>
      <c r="E16" s="489">
        <v>6330.2</v>
      </c>
      <c r="F16" s="489">
        <v>8541.3</v>
      </c>
      <c r="G16" s="489">
        <v>10051.5</v>
      </c>
      <c r="J16" s="50">
        <v>37805.8</v>
      </c>
      <c r="K16" s="50">
        <v>4226.8</v>
      </c>
      <c r="L16" s="489">
        <v>8784.1</v>
      </c>
      <c r="M16" s="489">
        <v>12207.4</v>
      </c>
      <c r="N16" s="489">
        <v>12587.5</v>
      </c>
      <c r="O16" s="50"/>
      <c r="P16" s="50">
        <f t="shared" si="0"/>
        <v>54421.700000000004</v>
      </c>
      <c r="Q16" s="50">
        <v>5886.2</v>
      </c>
      <c r="R16" s="50">
        <v>11666.9</v>
      </c>
      <c r="S16" s="50">
        <v>18935.2</v>
      </c>
      <c r="T16" s="50">
        <v>17933.4</v>
      </c>
      <c r="V16" s="495">
        <v>54874.2</v>
      </c>
      <c r="W16" s="50">
        <v>5731</v>
      </c>
      <c r="X16" s="495">
        <v>11754.2</v>
      </c>
      <c r="Y16" s="495">
        <v>18349.7</v>
      </c>
      <c r="Z16" s="495">
        <v>19039.3</v>
      </c>
      <c r="AA16" s="495"/>
      <c r="AB16" s="50">
        <v>60384.7</v>
      </c>
      <c r="AC16" s="495">
        <v>7349.9</v>
      </c>
      <c r="AD16" s="495">
        <v>14257.2</v>
      </c>
      <c r="AE16" s="495">
        <v>18548.7</v>
      </c>
      <c r="AF16" s="495">
        <v>20228.9</v>
      </c>
      <c r="AH16" s="513">
        <f t="shared" si="1"/>
        <v>60384.700000000004</v>
      </c>
      <c r="AI16" s="370"/>
    </row>
    <row r="17" spans="1:35" ht="12.75">
      <c r="A17" s="180" t="s">
        <v>435</v>
      </c>
      <c r="B17" s="7"/>
      <c r="C17" s="50">
        <v>26211.6</v>
      </c>
      <c r="D17" s="50">
        <v>2350.4</v>
      </c>
      <c r="E17" s="489">
        <v>6055.9</v>
      </c>
      <c r="F17" s="489">
        <v>8077.7</v>
      </c>
      <c r="G17" s="489">
        <v>9727.6</v>
      </c>
      <c r="J17" s="50">
        <v>34936.7</v>
      </c>
      <c r="K17" s="50">
        <v>3668.4</v>
      </c>
      <c r="L17" s="50">
        <v>8192.9</v>
      </c>
      <c r="M17" s="50">
        <v>11386</v>
      </c>
      <c r="N17" s="50">
        <v>11689.4</v>
      </c>
      <c r="O17" s="50"/>
      <c r="P17" s="50">
        <f t="shared" si="0"/>
        <v>50342.899999999994</v>
      </c>
      <c r="Q17" s="50">
        <v>5062.4</v>
      </c>
      <c r="R17" s="50">
        <v>10814.2</v>
      </c>
      <c r="S17" s="50">
        <v>17798.5</v>
      </c>
      <c r="T17" s="50">
        <v>16667.8</v>
      </c>
      <c r="V17" s="50">
        <v>56768.1</v>
      </c>
      <c r="W17" s="50">
        <v>6367.1</v>
      </c>
      <c r="X17" s="495">
        <v>13336.9</v>
      </c>
      <c r="Y17" s="495">
        <v>18064.4</v>
      </c>
      <c r="Z17" s="495">
        <v>18999.7</v>
      </c>
      <c r="AA17" s="495"/>
      <c r="AB17" s="50">
        <v>61184.9</v>
      </c>
      <c r="AC17" s="50">
        <v>7643.4</v>
      </c>
      <c r="AD17" s="50">
        <v>15135.6</v>
      </c>
      <c r="AE17" s="50">
        <v>18295.9</v>
      </c>
      <c r="AF17" s="50">
        <v>20110</v>
      </c>
      <c r="AH17" s="513">
        <f t="shared" si="1"/>
        <v>61184.9</v>
      </c>
      <c r="AI17" s="370"/>
    </row>
    <row r="18" spans="1:35" ht="12.75">
      <c r="A18" s="180" t="s">
        <v>436</v>
      </c>
      <c r="B18" s="7"/>
      <c r="C18" s="172"/>
      <c r="D18" s="50"/>
      <c r="E18" s="50"/>
      <c r="F18" s="50"/>
      <c r="G18" s="104"/>
      <c r="J18" s="50"/>
      <c r="K18" s="50"/>
      <c r="L18" s="50"/>
      <c r="M18" s="50"/>
      <c r="N18" s="50"/>
      <c r="O18" s="172"/>
      <c r="P18" s="172"/>
      <c r="Q18" s="50"/>
      <c r="R18" s="50"/>
      <c r="S18" s="50"/>
      <c r="T18" s="50"/>
      <c r="V18" s="172"/>
      <c r="W18" s="50"/>
      <c r="X18" s="495"/>
      <c r="Y18" s="495"/>
      <c r="Z18" s="495"/>
      <c r="AA18" s="495"/>
      <c r="AB18" s="172"/>
      <c r="AC18" s="50"/>
      <c r="AD18" s="50"/>
      <c r="AE18" s="50"/>
      <c r="AF18" s="50"/>
      <c r="AH18" s="513"/>
      <c r="AI18" s="370"/>
    </row>
    <row r="19" spans="1:35" ht="12.75">
      <c r="A19" s="180" t="s">
        <v>437</v>
      </c>
      <c r="B19" s="50"/>
      <c r="C19" s="50">
        <v>867.9</v>
      </c>
      <c r="D19" s="50">
        <v>175.3</v>
      </c>
      <c r="E19" s="104">
        <v>178.2</v>
      </c>
      <c r="F19" s="104">
        <v>339.8</v>
      </c>
      <c r="G19" s="104">
        <v>174.6</v>
      </c>
      <c r="J19" s="50">
        <v>2310.5</v>
      </c>
      <c r="K19" s="50">
        <v>457.2</v>
      </c>
      <c r="L19" s="50">
        <v>473.1</v>
      </c>
      <c r="M19" s="50">
        <v>671.6</v>
      </c>
      <c r="N19" s="50">
        <v>708.6</v>
      </c>
      <c r="O19" s="50"/>
      <c r="P19" s="50">
        <f aca="true" t="shared" si="2" ref="P19:P24">Q19+R19+S19+T19</f>
        <v>3324.2</v>
      </c>
      <c r="Q19" s="50">
        <v>691.5</v>
      </c>
      <c r="R19" s="50">
        <v>690.2</v>
      </c>
      <c r="S19" s="50">
        <v>930.3</v>
      </c>
      <c r="T19" s="50">
        <v>1012.2</v>
      </c>
      <c r="V19" s="50">
        <v>-2671.9</v>
      </c>
      <c r="W19" s="50">
        <v>-784</v>
      </c>
      <c r="X19" s="495">
        <v>-1757.8</v>
      </c>
      <c r="Y19" s="495">
        <v>69.9</v>
      </c>
      <c r="Z19" s="495">
        <v>-200</v>
      </c>
      <c r="AA19" s="495"/>
      <c r="AB19" s="50">
        <v>-1565.3</v>
      </c>
      <c r="AC19" s="50">
        <v>-458.6</v>
      </c>
      <c r="AD19" s="50">
        <v>-1029.9</v>
      </c>
      <c r="AE19" s="50">
        <v>43.9</v>
      </c>
      <c r="AF19" s="50">
        <v>-120.7</v>
      </c>
      <c r="AH19" s="163"/>
      <c r="AI19" s="370"/>
    </row>
    <row r="20" spans="1:35" ht="12.75">
      <c r="A20" s="180" t="s">
        <v>535</v>
      </c>
      <c r="B20" s="7"/>
      <c r="C20" s="50">
        <v>455.3</v>
      </c>
      <c r="D20" s="50">
        <v>86.1</v>
      </c>
      <c r="E20" s="104">
        <v>96.1</v>
      </c>
      <c r="F20" s="104">
        <v>123.8</v>
      </c>
      <c r="G20" s="104">
        <v>149.3</v>
      </c>
      <c r="J20" s="50">
        <v>558.6</v>
      </c>
      <c r="K20" s="50">
        <v>101.2</v>
      </c>
      <c r="L20" s="50">
        <v>118.1</v>
      </c>
      <c r="M20" s="50">
        <v>149.8</v>
      </c>
      <c r="N20" s="50">
        <v>189.5</v>
      </c>
      <c r="O20" s="50"/>
      <c r="P20" s="50">
        <f t="shared" si="2"/>
        <v>754.6</v>
      </c>
      <c r="Q20" s="50">
        <v>132.3</v>
      </c>
      <c r="R20" s="50">
        <v>162.5</v>
      </c>
      <c r="S20" s="50">
        <v>206.4</v>
      </c>
      <c r="T20" s="50">
        <v>253.4</v>
      </c>
      <c r="V20" s="50">
        <v>778</v>
      </c>
      <c r="W20" s="50">
        <v>147.9</v>
      </c>
      <c r="X20" s="495">
        <v>175.1</v>
      </c>
      <c r="Y20" s="495">
        <v>215.4</v>
      </c>
      <c r="Z20" s="495">
        <v>239.6</v>
      </c>
      <c r="AA20" s="495"/>
      <c r="AB20" s="50">
        <v>765.1</v>
      </c>
      <c r="AC20" s="50">
        <v>165.1</v>
      </c>
      <c r="AD20" s="50">
        <v>151.5</v>
      </c>
      <c r="AE20" s="50">
        <v>208.9</v>
      </c>
      <c r="AF20" s="50">
        <v>239.6</v>
      </c>
      <c r="AH20" s="513">
        <f>AC20+AD20+AE20+AF20</f>
        <v>765.1</v>
      </c>
      <c r="AI20" s="370"/>
    </row>
    <row r="21" spans="1:35" ht="12.75">
      <c r="A21" s="180" t="s">
        <v>445</v>
      </c>
      <c r="B21" s="7"/>
      <c r="C21" s="50">
        <v>-42457.4</v>
      </c>
      <c r="D21" s="50">
        <v>-5834</v>
      </c>
      <c r="E21" s="489">
        <v>-8186.6</v>
      </c>
      <c r="F21" s="489">
        <v>-10478</v>
      </c>
      <c r="G21" s="489">
        <v>-17958.8</v>
      </c>
      <c r="J21" s="50">
        <v>-44318.1</v>
      </c>
      <c r="K21" s="50">
        <v>-9407.4</v>
      </c>
      <c r="L21" s="489">
        <v>-11495.1</v>
      </c>
      <c r="M21" s="489">
        <v>-9166.7</v>
      </c>
      <c r="N21" s="489">
        <v>-14248.9</v>
      </c>
      <c r="O21" s="50"/>
      <c r="P21" s="50">
        <f t="shared" si="2"/>
        <v>-73332.2</v>
      </c>
      <c r="Q21" s="50">
        <v>-17183.7</v>
      </c>
      <c r="R21" s="50">
        <v>-20871.5</v>
      </c>
      <c r="S21" s="50">
        <v>-16196.2</v>
      </c>
      <c r="T21" s="50">
        <v>-19080.8</v>
      </c>
      <c r="V21" s="495">
        <v>-48258.2</v>
      </c>
      <c r="W21" s="50">
        <v>-12855.7</v>
      </c>
      <c r="X21" s="495">
        <v>-10258.5</v>
      </c>
      <c r="Y21" s="495">
        <v>-13421.2</v>
      </c>
      <c r="Z21" s="495">
        <v>-11722.8</v>
      </c>
      <c r="AA21" s="495"/>
      <c r="AB21" s="50">
        <v>-66384.5</v>
      </c>
      <c r="AC21" s="495">
        <v>-7498.2</v>
      </c>
      <c r="AD21" s="495">
        <v>-12500.4</v>
      </c>
      <c r="AE21" s="495">
        <v>-24748.7</v>
      </c>
      <c r="AF21" s="495">
        <v>-21637.2</v>
      </c>
      <c r="AH21" s="513">
        <f>AC21+AD21+AE21+AF21</f>
        <v>-66384.5</v>
      </c>
      <c r="AI21" s="370"/>
    </row>
    <row r="22" spans="1:35" ht="12.75">
      <c r="A22" s="180" t="s">
        <v>425</v>
      </c>
      <c r="B22" s="7"/>
      <c r="C22" s="50">
        <v>47478.1</v>
      </c>
      <c r="D22" s="50">
        <v>9892.5</v>
      </c>
      <c r="E22" s="489">
        <v>12121.2</v>
      </c>
      <c r="F22" s="489">
        <v>12560</v>
      </c>
      <c r="G22" s="489">
        <v>12904.4</v>
      </c>
      <c r="J22" s="50">
        <v>75082.3</v>
      </c>
      <c r="K22" s="50">
        <v>15155.5</v>
      </c>
      <c r="L22" s="50">
        <v>17259.4</v>
      </c>
      <c r="M22" s="50">
        <v>21675.4</v>
      </c>
      <c r="N22" s="50">
        <v>20992</v>
      </c>
      <c r="O22" s="50"/>
      <c r="P22" s="50">
        <f t="shared" si="2"/>
        <v>100667.7</v>
      </c>
      <c r="Q22" s="50">
        <v>16189.9</v>
      </c>
      <c r="R22" s="50">
        <v>22255.8</v>
      </c>
      <c r="S22" s="50">
        <v>28198.5</v>
      </c>
      <c r="T22" s="50">
        <v>34023.5</v>
      </c>
      <c r="V22" s="50">
        <v>110065.6</v>
      </c>
      <c r="W22" s="50">
        <v>18898.3</v>
      </c>
      <c r="X22" s="495">
        <v>26559.5</v>
      </c>
      <c r="Y22" s="495">
        <v>28364.1</v>
      </c>
      <c r="Z22" s="495">
        <v>36243.7</v>
      </c>
      <c r="AA22" s="495"/>
      <c r="AB22" s="50">
        <v>113609.9</v>
      </c>
      <c r="AC22" s="50">
        <v>29233.7</v>
      </c>
      <c r="AD22" s="50">
        <v>24656.9</v>
      </c>
      <c r="AE22" s="50">
        <v>23794.5</v>
      </c>
      <c r="AF22" s="50">
        <v>35924.8</v>
      </c>
      <c r="AH22" s="513">
        <f>AC22+AD22+AE22+AF22</f>
        <v>113609.90000000001</v>
      </c>
      <c r="AI22" s="370"/>
    </row>
    <row r="23" spans="1:35" ht="12.75">
      <c r="A23" s="180" t="s">
        <v>426</v>
      </c>
      <c r="B23" s="7"/>
      <c r="C23" s="50">
        <v>-89935.5</v>
      </c>
      <c r="D23" s="50">
        <v>-15726.5</v>
      </c>
      <c r="E23" s="489">
        <v>-20307.8</v>
      </c>
      <c r="F23" s="489">
        <v>-23038</v>
      </c>
      <c r="G23" s="489">
        <v>-30863.2</v>
      </c>
      <c r="J23" s="50">
        <v>-119400.4</v>
      </c>
      <c r="K23" s="50">
        <v>-24562.9</v>
      </c>
      <c r="L23" s="50">
        <v>-28754.5</v>
      </c>
      <c r="M23" s="50">
        <v>-30842.1</v>
      </c>
      <c r="N23" s="50">
        <v>-35240.9</v>
      </c>
      <c r="O23" s="50"/>
      <c r="P23" s="50">
        <f t="shared" si="2"/>
        <v>-173999.9</v>
      </c>
      <c r="Q23" s="50">
        <v>-33373.6</v>
      </c>
      <c r="R23" s="50">
        <v>-43127.3</v>
      </c>
      <c r="S23" s="50">
        <v>-44394.7</v>
      </c>
      <c r="T23" s="50">
        <v>-53104.3</v>
      </c>
      <c r="V23" s="50">
        <v>-158323.8</v>
      </c>
      <c r="W23" s="50">
        <v>-31754</v>
      </c>
      <c r="X23" s="495">
        <v>-36818</v>
      </c>
      <c r="Y23" s="495">
        <v>-41785.3</v>
      </c>
      <c r="Z23" s="495">
        <v>-47966.5</v>
      </c>
      <c r="AA23" s="495"/>
      <c r="AB23" s="50">
        <v>-179994.4</v>
      </c>
      <c r="AC23" s="50">
        <v>-36731.9</v>
      </c>
      <c r="AD23" s="50">
        <v>-37157.3</v>
      </c>
      <c r="AE23" s="50">
        <v>-48543.2</v>
      </c>
      <c r="AF23" s="50">
        <v>-57562</v>
      </c>
      <c r="AH23" s="513">
        <f>AC23+AD23+AE23+AF23</f>
        <v>-179994.40000000002</v>
      </c>
      <c r="AI23" s="370"/>
    </row>
    <row r="24" spans="1:35" ht="12.75">
      <c r="A24" s="180" t="s">
        <v>891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/>
      <c r="P24" s="50">
        <f t="shared" si="2"/>
        <v>0</v>
      </c>
      <c r="Q24" s="88">
        <v>-145.5</v>
      </c>
      <c r="R24" s="50">
        <v>54.7</v>
      </c>
      <c r="S24" s="50">
        <v>-26.6</v>
      </c>
      <c r="T24" s="50">
        <v>117.4</v>
      </c>
      <c r="V24" s="50">
        <v>0</v>
      </c>
      <c r="W24" s="41">
        <v>-203.2</v>
      </c>
      <c r="X24" s="41">
        <v>-131.1</v>
      </c>
      <c r="Y24" s="84">
        <v>19</v>
      </c>
      <c r="Z24" s="41">
        <v>315.3</v>
      </c>
      <c r="AA24" s="41"/>
      <c r="AB24" s="50">
        <v>0</v>
      </c>
      <c r="AC24" s="84">
        <v>80</v>
      </c>
      <c r="AD24" s="50">
        <v>-281.9</v>
      </c>
      <c r="AE24" s="50">
        <v>286.7</v>
      </c>
      <c r="AF24" s="50">
        <v>-84.8</v>
      </c>
      <c r="AH24" s="513">
        <f>AC24+AD24+AE24+AF24</f>
        <v>0</v>
      </c>
      <c r="AI24" s="370"/>
    </row>
    <row r="25" spans="1:33" ht="13.5" thickBot="1">
      <c r="A25" s="351"/>
      <c r="B25" s="45"/>
      <c r="C25" s="45"/>
      <c r="D25" s="45"/>
      <c r="E25" s="45"/>
      <c r="F25" s="45"/>
      <c r="G25" s="45"/>
      <c r="H25" s="45"/>
      <c r="I25" s="45"/>
      <c r="J25" s="131"/>
      <c r="K25" s="131"/>
      <c r="L25" s="131"/>
      <c r="M25" s="131"/>
      <c r="N25" s="131"/>
      <c r="O25" s="45"/>
      <c r="P25" s="45"/>
      <c r="Q25" s="45"/>
      <c r="R25" s="45"/>
      <c r="S25" s="45"/>
      <c r="T25" s="45"/>
      <c r="U25" s="45"/>
      <c r="V25" s="45"/>
      <c r="W25" s="13"/>
      <c r="X25" s="45"/>
      <c r="Y25" s="45"/>
      <c r="Z25" s="45"/>
      <c r="AA25" s="45"/>
      <c r="AB25" s="45"/>
      <c r="AC25" s="13"/>
      <c r="AD25" s="45"/>
      <c r="AE25" s="45"/>
      <c r="AF25" s="45"/>
      <c r="AG25" s="45"/>
    </row>
    <row r="26" spans="1:14" ht="12.75">
      <c r="A26" s="200"/>
      <c r="J26" s="163"/>
      <c r="K26" s="163"/>
      <c r="L26" s="163"/>
      <c r="M26" s="163"/>
      <c r="N26" s="163"/>
    </row>
    <row r="27" ht="18.75" customHeight="1" hidden="1">
      <c r="A27" s="176" t="s">
        <v>599</v>
      </c>
    </row>
    <row r="28" ht="18.75" customHeight="1" hidden="1">
      <c r="A28" s="176" t="s">
        <v>600</v>
      </c>
    </row>
    <row r="29" ht="18.75" customHeight="1">
      <c r="A29" s="176" t="s">
        <v>601</v>
      </c>
    </row>
    <row r="30" spans="1:33" ht="18" customHeight="1" thickBot="1">
      <c r="A30" s="378" t="s">
        <v>913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24"/>
    </row>
    <row r="31" spans="1:33" ht="18" customHeight="1">
      <c r="A31" s="200"/>
      <c r="B31" s="371"/>
      <c r="C31" s="538">
        <v>2006</v>
      </c>
      <c r="D31" s="538"/>
      <c r="E31" s="538"/>
      <c r="F31" s="538"/>
      <c r="G31" s="538"/>
      <c r="H31" s="372"/>
      <c r="J31" s="538">
        <v>2007</v>
      </c>
      <c r="K31" s="538"/>
      <c r="L31" s="538"/>
      <c r="M31" s="538"/>
      <c r="N31" s="538"/>
      <c r="O31" s="517"/>
      <c r="P31" s="538">
        <v>2008</v>
      </c>
      <c r="Q31" s="538"/>
      <c r="R31" s="538"/>
      <c r="S31" s="538"/>
      <c r="T31" s="538"/>
      <c r="U31" s="520"/>
      <c r="V31" s="539">
        <v>2009</v>
      </c>
      <c r="W31" s="539"/>
      <c r="X31" s="539"/>
      <c r="Y31" s="539"/>
      <c r="Z31" s="539"/>
      <c r="AB31" s="538">
        <v>2010</v>
      </c>
      <c r="AC31" s="538"/>
      <c r="AD31" s="538"/>
      <c r="AE31" s="538"/>
      <c r="AF31" s="538"/>
      <c r="AG31" s="372"/>
    </row>
    <row r="32" spans="1:32" ht="18" customHeight="1" thickBot="1">
      <c r="A32" s="12"/>
      <c r="B32" s="373"/>
      <c r="C32" s="117">
        <v>2006</v>
      </c>
      <c r="D32" s="374">
        <v>1</v>
      </c>
      <c r="E32" s="374" t="s">
        <v>914</v>
      </c>
      <c r="F32" s="374" t="s">
        <v>297</v>
      </c>
      <c r="G32" s="374" t="s">
        <v>915</v>
      </c>
      <c r="H32" s="45"/>
      <c r="I32" s="375"/>
      <c r="J32" s="117">
        <v>2007</v>
      </c>
      <c r="K32" s="374">
        <v>1</v>
      </c>
      <c r="L32" s="374" t="s">
        <v>914</v>
      </c>
      <c r="M32" s="374" t="s">
        <v>297</v>
      </c>
      <c r="N32" s="374" t="s">
        <v>915</v>
      </c>
      <c r="O32" s="45"/>
      <c r="P32" s="117">
        <v>2008</v>
      </c>
      <c r="Q32" s="374">
        <v>1</v>
      </c>
      <c r="R32" s="374" t="s">
        <v>914</v>
      </c>
      <c r="S32" s="374" t="s">
        <v>297</v>
      </c>
      <c r="T32" s="374" t="s">
        <v>915</v>
      </c>
      <c r="U32" s="45"/>
      <c r="V32" s="117">
        <v>2009</v>
      </c>
      <c r="W32" s="374">
        <v>1</v>
      </c>
      <c r="X32" s="374" t="s">
        <v>914</v>
      </c>
      <c r="Y32" s="374" t="s">
        <v>297</v>
      </c>
      <c r="Z32" s="374" t="s">
        <v>915</v>
      </c>
      <c r="AA32" s="374"/>
      <c r="AB32" s="117">
        <v>2010</v>
      </c>
      <c r="AC32" s="374">
        <v>1</v>
      </c>
      <c r="AD32" s="374" t="s">
        <v>914</v>
      </c>
      <c r="AE32" s="374" t="s">
        <v>297</v>
      </c>
      <c r="AF32" s="374" t="s">
        <v>915</v>
      </c>
    </row>
    <row r="33" ht="12.75">
      <c r="A33" s="200"/>
    </row>
    <row r="34" spans="1:32" ht="12.75">
      <c r="A34" s="179" t="s">
        <v>901</v>
      </c>
      <c r="B34" s="71"/>
      <c r="C34" s="379">
        <v>103.1</v>
      </c>
      <c r="D34" s="379">
        <v>102.4</v>
      </c>
      <c r="E34" s="360">
        <v>103.7</v>
      </c>
      <c r="F34" s="360">
        <v>102.6</v>
      </c>
      <c r="G34" s="360">
        <v>103.6</v>
      </c>
      <c r="J34" s="379">
        <v>108.5</v>
      </c>
      <c r="K34" s="379">
        <v>109.4</v>
      </c>
      <c r="L34" s="360">
        <v>110.5</v>
      </c>
      <c r="M34" s="360">
        <v>108.3</v>
      </c>
      <c r="N34" s="360">
        <v>106.9</v>
      </c>
      <c r="P34" s="379">
        <v>108.4</v>
      </c>
      <c r="Q34" s="379">
        <v>106.7</v>
      </c>
      <c r="R34" s="379">
        <v>108.5</v>
      </c>
      <c r="S34" s="379">
        <v>106.7</v>
      </c>
      <c r="T34" s="379">
        <v>111.2</v>
      </c>
      <c r="V34" s="379">
        <v>102.9</v>
      </c>
      <c r="W34" s="379">
        <v>98.6</v>
      </c>
      <c r="X34" s="496">
        <v>99.9</v>
      </c>
      <c r="Y34" s="379">
        <v>104.8</v>
      </c>
      <c r="Z34" s="379">
        <v>105.2</v>
      </c>
      <c r="AA34" s="379"/>
      <c r="AB34" s="379">
        <v>99.5</v>
      </c>
      <c r="AC34" s="379">
        <v>117.3</v>
      </c>
      <c r="AD34" s="379">
        <v>97.8</v>
      </c>
      <c r="AE34" s="379">
        <v>91.7</v>
      </c>
      <c r="AF34" s="379">
        <v>98.9</v>
      </c>
    </row>
    <row r="35" spans="1:32" ht="12.75">
      <c r="A35" s="180"/>
      <c r="C35" s="48"/>
      <c r="D35" s="48"/>
      <c r="E35" s="48"/>
      <c r="F35" s="48"/>
      <c r="G35" s="48"/>
      <c r="J35" s="48"/>
      <c r="K35" s="48"/>
      <c r="L35" s="48"/>
      <c r="M35" s="48"/>
      <c r="N35" s="48"/>
      <c r="P35" s="48"/>
      <c r="Q35" s="48"/>
      <c r="R35" s="48"/>
      <c r="S35" s="48"/>
      <c r="T35" s="48"/>
      <c r="V35" s="48"/>
      <c r="W35" s="48"/>
      <c r="X35" s="494"/>
      <c r="Y35" s="48"/>
      <c r="Z35" s="48"/>
      <c r="AA35" s="48"/>
      <c r="AB35" s="48"/>
      <c r="AC35" s="48"/>
      <c r="AD35" s="48"/>
      <c r="AE35" s="48"/>
      <c r="AF35" s="48"/>
    </row>
    <row r="36" spans="1:32" ht="12.75">
      <c r="A36" s="180" t="s">
        <v>602</v>
      </c>
      <c r="B36" s="38"/>
      <c r="C36" s="49">
        <v>116.2</v>
      </c>
      <c r="D36" s="49">
        <v>106.3</v>
      </c>
      <c r="E36" s="490">
        <v>119.5</v>
      </c>
      <c r="F36" s="490">
        <v>112.4</v>
      </c>
      <c r="G36" s="490">
        <v>124.4</v>
      </c>
      <c r="J36" s="49">
        <v>102.6</v>
      </c>
      <c r="K36" s="49">
        <v>101.2</v>
      </c>
      <c r="L36" s="490">
        <v>108.2</v>
      </c>
      <c r="M36" s="490">
        <v>100.9</v>
      </c>
      <c r="N36" s="490">
        <v>101.5</v>
      </c>
      <c r="P36" s="49">
        <v>110.8</v>
      </c>
      <c r="Q36" s="49">
        <v>116.5</v>
      </c>
      <c r="R36" s="49">
        <v>116.7</v>
      </c>
      <c r="S36" s="49">
        <v>106.6</v>
      </c>
      <c r="T36" s="49">
        <v>107</v>
      </c>
      <c r="V36" s="49">
        <v>88.1</v>
      </c>
      <c r="W36" s="49">
        <v>85.6</v>
      </c>
      <c r="X36" s="497">
        <v>78.7</v>
      </c>
      <c r="Y36" s="49">
        <v>94.1</v>
      </c>
      <c r="Z36" s="49">
        <v>91.9</v>
      </c>
      <c r="AA36" s="49"/>
      <c r="AB36" s="49">
        <v>102</v>
      </c>
      <c r="AC36" s="49">
        <v>95</v>
      </c>
      <c r="AD36" s="49">
        <v>92.8</v>
      </c>
      <c r="AE36" s="49">
        <v>101.9</v>
      </c>
      <c r="AF36" s="49">
        <v>114.6</v>
      </c>
    </row>
    <row r="37" spans="1:32" ht="12.75">
      <c r="A37" s="180" t="s">
        <v>454</v>
      </c>
      <c r="B37" s="49"/>
      <c r="C37" s="49">
        <v>117.3</v>
      </c>
      <c r="D37" s="49">
        <v>106.9</v>
      </c>
      <c r="E37" s="490">
        <v>122</v>
      </c>
      <c r="F37" s="490">
        <v>113.4</v>
      </c>
      <c r="G37" s="490">
        <v>125.5</v>
      </c>
      <c r="J37" s="49">
        <v>102.7</v>
      </c>
      <c r="K37" s="49">
        <v>101.1</v>
      </c>
      <c r="L37" s="490">
        <v>108.9</v>
      </c>
      <c r="M37" s="490">
        <v>100.9</v>
      </c>
      <c r="N37" s="490">
        <v>101.3</v>
      </c>
      <c r="P37" s="49">
        <v>111.5</v>
      </c>
      <c r="Q37" s="49">
        <v>117.5</v>
      </c>
      <c r="R37" s="49">
        <v>118.1</v>
      </c>
      <c r="S37" s="49">
        <v>106.8</v>
      </c>
      <c r="T37" s="49">
        <v>107.4</v>
      </c>
      <c r="V37" s="49">
        <v>86.9</v>
      </c>
      <c r="W37" s="49">
        <v>84.6</v>
      </c>
      <c r="X37" s="497">
        <v>76.8</v>
      </c>
      <c r="Y37" s="49">
        <v>93.9</v>
      </c>
      <c r="Z37" s="49">
        <v>90.1</v>
      </c>
      <c r="AA37" s="49"/>
      <c r="AB37" s="49">
        <v>102.4</v>
      </c>
      <c r="AC37" s="49">
        <v>94.7</v>
      </c>
      <c r="AD37" s="49">
        <v>91.8</v>
      </c>
      <c r="AE37" s="49">
        <v>102.1</v>
      </c>
      <c r="AF37" s="49">
        <v>117.2</v>
      </c>
    </row>
    <row r="38" spans="1:32" ht="12.75">
      <c r="A38" s="180" t="s">
        <v>431</v>
      </c>
      <c r="B38" s="38"/>
      <c r="C38" s="49">
        <v>119.6</v>
      </c>
      <c r="D38" s="49">
        <v>107.6</v>
      </c>
      <c r="E38" s="490">
        <v>125.5</v>
      </c>
      <c r="F38" s="490">
        <v>114.9</v>
      </c>
      <c r="G38" s="490">
        <v>129.6</v>
      </c>
      <c r="J38" s="49">
        <v>102.5</v>
      </c>
      <c r="K38" s="49">
        <v>100.6</v>
      </c>
      <c r="L38" s="490">
        <v>109.4</v>
      </c>
      <c r="M38" s="490">
        <v>100.7</v>
      </c>
      <c r="N38" s="490">
        <v>101.3</v>
      </c>
      <c r="P38" s="49">
        <v>113.4</v>
      </c>
      <c r="Q38" s="49">
        <v>120</v>
      </c>
      <c r="R38" s="49">
        <v>121</v>
      </c>
      <c r="S38" s="49">
        <v>107.7</v>
      </c>
      <c r="T38" s="49">
        <v>109.3</v>
      </c>
      <c r="V38" s="49">
        <v>85.4</v>
      </c>
      <c r="W38" s="49">
        <v>83</v>
      </c>
      <c r="X38" s="497">
        <v>73.5</v>
      </c>
      <c r="Y38" s="49">
        <v>93.4</v>
      </c>
      <c r="Z38" s="49">
        <v>88.6</v>
      </c>
      <c r="AA38" s="49"/>
      <c r="AB38" s="49">
        <v>102.9</v>
      </c>
      <c r="AC38" s="49">
        <v>94.5</v>
      </c>
      <c r="AD38" s="49">
        <v>90.9</v>
      </c>
      <c r="AE38" s="49">
        <v>102.2</v>
      </c>
      <c r="AF38" s="49">
        <v>119.8</v>
      </c>
    </row>
    <row r="39" spans="1:32" ht="12.75">
      <c r="A39" s="180" t="s">
        <v>432</v>
      </c>
      <c r="B39" s="38"/>
      <c r="C39" s="49">
        <v>99.2</v>
      </c>
      <c r="D39" s="49">
        <v>106.7</v>
      </c>
      <c r="E39" s="490">
        <v>97.8</v>
      </c>
      <c r="F39" s="490">
        <v>99.2</v>
      </c>
      <c r="G39" s="490">
        <v>95.2</v>
      </c>
      <c r="J39" s="49">
        <v>112.5</v>
      </c>
      <c r="K39" s="49">
        <v>118.8</v>
      </c>
      <c r="L39" s="490">
        <v>129.5</v>
      </c>
      <c r="M39" s="490">
        <v>110.2</v>
      </c>
      <c r="N39" s="490">
        <v>95.6</v>
      </c>
      <c r="P39" s="49">
        <v>85.6</v>
      </c>
      <c r="Q39" s="49">
        <v>88.2</v>
      </c>
      <c r="R39" s="49">
        <v>88.9</v>
      </c>
      <c r="S39" s="49">
        <v>92.5</v>
      </c>
      <c r="T39" s="49">
        <v>76.9</v>
      </c>
      <c r="V39" s="49">
        <v>100.4</v>
      </c>
      <c r="W39" s="49">
        <v>101.8</v>
      </c>
      <c r="X39" s="497">
        <v>99.4</v>
      </c>
      <c r="Y39" s="49">
        <v>97.8</v>
      </c>
      <c r="Z39" s="49">
        <v>102.6</v>
      </c>
      <c r="AA39" s="49"/>
      <c r="AB39" s="49">
        <v>93.3</v>
      </c>
      <c r="AC39" s="49">
        <v>86.2</v>
      </c>
      <c r="AD39" s="49">
        <v>91.4</v>
      </c>
      <c r="AE39" s="49">
        <v>94.8</v>
      </c>
      <c r="AF39" s="49">
        <v>97.9</v>
      </c>
    </row>
    <row r="40" spans="1:32" ht="12.75">
      <c r="A40" s="180" t="s">
        <v>433</v>
      </c>
      <c r="B40" s="38"/>
      <c r="C40" s="49">
        <v>99</v>
      </c>
      <c r="D40" s="49">
        <v>99.4</v>
      </c>
      <c r="E40" s="490">
        <v>98.8</v>
      </c>
      <c r="F40" s="490">
        <v>97.9</v>
      </c>
      <c r="G40" s="490">
        <v>99.8</v>
      </c>
      <c r="J40" s="49">
        <v>101.8</v>
      </c>
      <c r="K40" s="49">
        <v>101</v>
      </c>
      <c r="L40" s="490">
        <v>101.2</v>
      </c>
      <c r="M40" s="490">
        <v>101.8</v>
      </c>
      <c r="N40" s="490">
        <v>103</v>
      </c>
      <c r="P40" s="49">
        <v>100.7</v>
      </c>
      <c r="Q40" s="49">
        <v>100.8</v>
      </c>
      <c r="R40" s="49">
        <v>101.4</v>
      </c>
      <c r="S40" s="49">
        <v>100</v>
      </c>
      <c r="T40" s="49">
        <v>100.6</v>
      </c>
      <c r="V40" s="144">
        <v>100.7</v>
      </c>
      <c r="W40" s="49">
        <v>98.7</v>
      </c>
      <c r="X40" s="497">
        <v>101.3</v>
      </c>
      <c r="Y40" s="49">
        <v>100.4</v>
      </c>
      <c r="Z40" s="49">
        <v>101.5</v>
      </c>
      <c r="AA40" s="49"/>
      <c r="AB40" s="49">
        <v>99.8</v>
      </c>
      <c r="AC40" s="49">
        <v>98.4</v>
      </c>
      <c r="AD40" s="49">
        <v>97.9</v>
      </c>
      <c r="AE40" s="49">
        <v>102.2</v>
      </c>
      <c r="AF40" s="49">
        <v>100.8</v>
      </c>
    </row>
    <row r="41" spans="1:32" ht="12.75">
      <c r="A41" s="180" t="s">
        <v>533</v>
      </c>
      <c r="B41" s="38"/>
      <c r="C41" s="49">
        <v>103.9</v>
      </c>
      <c r="D41" s="49">
        <v>99.1</v>
      </c>
      <c r="E41" s="490">
        <v>97.2</v>
      </c>
      <c r="F41" s="490">
        <v>98.4</v>
      </c>
      <c r="G41" s="490">
        <v>115.1</v>
      </c>
      <c r="J41" s="49">
        <v>101.7</v>
      </c>
      <c r="K41" s="49">
        <v>101.3</v>
      </c>
      <c r="L41" s="490">
        <v>101.4</v>
      </c>
      <c r="M41" s="490">
        <v>100.7</v>
      </c>
      <c r="N41" s="490">
        <v>102.6</v>
      </c>
      <c r="P41" s="49">
        <v>102.3</v>
      </c>
      <c r="Q41" s="49">
        <v>101.4</v>
      </c>
      <c r="R41" s="49">
        <v>100.1</v>
      </c>
      <c r="S41" s="49">
        <v>102</v>
      </c>
      <c r="T41" s="49">
        <v>104</v>
      </c>
      <c r="V41" s="144">
        <v>102.4</v>
      </c>
      <c r="W41" s="49">
        <v>100.1</v>
      </c>
      <c r="X41" s="497">
        <v>101.7</v>
      </c>
      <c r="Y41" s="49">
        <v>97.2</v>
      </c>
      <c r="Z41" s="49">
        <v>107.6</v>
      </c>
      <c r="AA41" s="49"/>
      <c r="AB41" s="49">
        <v>98.1</v>
      </c>
      <c r="AC41" s="49">
        <v>98.1</v>
      </c>
      <c r="AD41" s="49">
        <v>99.9</v>
      </c>
      <c r="AE41" s="49">
        <v>99.9</v>
      </c>
      <c r="AF41" s="49">
        <v>95.4</v>
      </c>
    </row>
    <row r="42" spans="1:32" ht="12.75">
      <c r="A42" s="180" t="s">
        <v>534</v>
      </c>
      <c r="B42" s="84"/>
      <c r="C42" s="111">
        <v>153.3</v>
      </c>
      <c r="D42" s="49">
        <v>178</v>
      </c>
      <c r="E42" s="490">
        <v>158.5</v>
      </c>
      <c r="F42" s="490">
        <v>135.9</v>
      </c>
      <c r="G42" s="490">
        <v>161.4</v>
      </c>
      <c r="J42" s="49">
        <v>114.6</v>
      </c>
      <c r="K42" s="49">
        <v>147.4</v>
      </c>
      <c r="L42" s="490">
        <v>110.1</v>
      </c>
      <c r="M42" s="490">
        <v>116.4</v>
      </c>
      <c r="N42" s="490">
        <v>107.4</v>
      </c>
      <c r="P42" s="49">
        <v>113.9</v>
      </c>
      <c r="Q42" s="49">
        <v>110.9</v>
      </c>
      <c r="R42" s="49">
        <v>105.8</v>
      </c>
      <c r="S42" s="49">
        <v>122.3</v>
      </c>
      <c r="T42" s="49">
        <v>112.5</v>
      </c>
      <c r="V42" s="49">
        <v>95.1</v>
      </c>
      <c r="W42" s="49">
        <v>76.1</v>
      </c>
      <c r="X42" s="497">
        <v>89.3</v>
      </c>
      <c r="Y42" s="49">
        <v>91.6</v>
      </c>
      <c r="Z42" s="49">
        <v>108.9</v>
      </c>
      <c r="AA42" s="49"/>
      <c r="AB42" s="49">
        <v>94.8</v>
      </c>
      <c r="AC42" s="49">
        <v>120.7</v>
      </c>
      <c r="AD42" s="49">
        <v>110.3</v>
      </c>
      <c r="AE42" s="49">
        <v>85</v>
      </c>
      <c r="AF42" s="49">
        <v>87.1</v>
      </c>
    </row>
    <row r="43" spans="1:32" ht="12.75">
      <c r="A43" s="180" t="s">
        <v>435</v>
      </c>
      <c r="B43" s="84"/>
      <c r="C43" s="111">
        <v>149.4</v>
      </c>
      <c r="D43" s="49">
        <v>166.6</v>
      </c>
      <c r="E43" s="490">
        <v>155</v>
      </c>
      <c r="F43" s="490">
        <v>132.8</v>
      </c>
      <c r="G43" s="490">
        <v>158.3</v>
      </c>
      <c r="J43" s="49">
        <v>110.8</v>
      </c>
      <c r="K43" s="49">
        <v>143.1</v>
      </c>
      <c r="L43" s="490">
        <v>106.8</v>
      </c>
      <c r="M43" s="490">
        <v>114.1</v>
      </c>
      <c r="N43" s="490">
        <v>102.6</v>
      </c>
      <c r="P43" s="49">
        <v>113.2</v>
      </c>
      <c r="Q43" s="49">
        <v>104.9</v>
      </c>
      <c r="R43" s="49">
        <v>105.5</v>
      </c>
      <c r="S43" s="49">
        <v>122.6</v>
      </c>
      <c r="T43" s="49">
        <v>112.1</v>
      </c>
      <c r="V43" s="49">
        <v>108.5</v>
      </c>
      <c r="W43" s="49">
        <v>110.1</v>
      </c>
      <c r="X43" s="497">
        <v>115.1</v>
      </c>
      <c r="Y43" s="49">
        <v>96</v>
      </c>
      <c r="Z43" s="49">
        <v>117.2</v>
      </c>
      <c r="AA43" s="49"/>
      <c r="AB43" s="49">
        <v>92.9</v>
      </c>
      <c r="AC43" s="49">
        <v>113.3</v>
      </c>
      <c r="AD43" s="49">
        <v>102.5</v>
      </c>
      <c r="AE43" s="49">
        <v>85.1</v>
      </c>
      <c r="AF43" s="49">
        <v>86.8</v>
      </c>
    </row>
    <row r="44" spans="1:32" ht="12.75">
      <c r="A44" s="180" t="s">
        <v>436</v>
      </c>
      <c r="B44" s="224"/>
      <c r="C44" s="279"/>
      <c r="D44" s="48"/>
      <c r="E44" s="48"/>
      <c r="F44" s="48"/>
      <c r="G44" s="48"/>
      <c r="J44" s="48"/>
      <c r="K44" s="48"/>
      <c r="L44" s="48"/>
      <c r="M44" s="48"/>
      <c r="N44" s="48"/>
      <c r="P44" s="48"/>
      <c r="Q44" s="48"/>
      <c r="R44" s="48"/>
      <c r="S44" s="48"/>
      <c r="T44" s="48"/>
      <c r="V44" s="48"/>
      <c r="W44" s="48"/>
      <c r="X44" s="494"/>
      <c r="Y44" s="48"/>
      <c r="Z44" s="48"/>
      <c r="AA44" s="48"/>
      <c r="AB44" s="48"/>
      <c r="AC44" s="48"/>
      <c r="AD44" s="48"/>
      <c r="AE44" s="48"/>
      <c r="AF44" s="48"/>
    </row>
    <row r="45" spans="1:32" ht="12.75">
      <c r="A45" s="180" t="s">
        <v>437</v>
      </c>
      <c r="B45" s="84"/>
      <c r="C45" s="111">
        <v>428.1</v>
      </c>
      <c r="D45" s="49">
        <v>882.5</v>
      </c>
      <c r="E45" s="490">
        <v>546.2</v>
      </c>
      <c r="F45" s="490">
        <v>278.4</v>
      </c>
      <c r="G45" s="490">
        <v>522.3</v>
      </c>
      <c r="J45" s="49">
        <v>239.6</v>
      </c>
      <c r="K45" s="49">
        <v>241.4</v>
      </c>
      <c r="L45" s="490">
        <v>234.4</v>
      </c>
      <c r="M45" s="490">
        <v>172.6</v>
      </c>
      <c r="N45" s="490">
        <v>373.6</v>
      </c>
      <c r="P45" s="49">
        <v>121.1</v>
      </c>
      <c r="Q45" s="49">
        <v>156</v>
      </c>
      <c r="R45" s="49">
        <v>104.9</v>
      </c>
      <c r="S45" s="49">
        <v>115.7</v>
      </c>
      <c r="T45" s="49">
        <v>114.4</v>
      </c>
      <c r="V45" s="49">
        <v>-105.9</v>
      </c>
      <c r="W45" s="49">
        <v>-176.6</v>
      </c>
      <c r="X45" s="497">
        <v>-314.6</v>
      </c>
      <c r="Y45" s="49">
        <v>7.6</v>
      </c>
      <c r="Z45" s="49">
        <v>-19.6</v>
      </c>
      <c r="AA45" s="49"/>
      <c r="AB45" s="49">
        <v>50.8</v>
      </c>
      <c r="AC45" s="49">
        <v>55.2</v>
      </c>
      <c r="AD45" s="49">
        <v>48.9</v>
      </c>
      <c r="AE45" s="49">
        <v>57.4</v>
      </c>
      <c r="AF45" s="49">
        <v>52.2</v>
      </c>
    </row>
    <row r="46" spans="1:32" ht="12.75">
      <c r="A46" s="180" t="s">
        <v>535</v>
      </c>
      <c r="B46" s="38"/>
      <c r="C46" s="49">
        <v>180.2</v>
      </c>
      <c r="D46" s="49">
        <v>233.6</v>
      </c>
      <c r="E46" s="490">
        <v>200.7</v>
      </c>
      <c r="F46" s="490">
        <v>165.3</v>
      </c>
      <c r="G46" s="490">
        <v>150.1</v>
      </c>
      <c r="J46" s="49">
        <v>97.8</v>
      </c>
      <c r="K46" s="49">
        <v>74.2</v>
      </c>
      <c r="L46" s="490">
        <v>83.2</v>
      </c>
      <c r="M46" s="490">
        <v>110.5</v>
      </c>
      <c r="N46" s="490">
        <v>110.4</v>
      </c>
      <c r="P46" s="49">
        <v>126.9</v>
      </c>
      <c r="Q46" s="49">
        <v>125.6</v>
      </c>
      <c r="R46" s="49">
        <v>127.6</v>
      </c>
      <c r="S46" s="49">
        <v>128.8</v>
      </c>
      <c r="T46" s="49">
        <v>125.7</v>
      </c>
      <c r="V46" s="49">
        <v>84.2</v>
      </c>
      <c r="W46" s="49">
        <v>93.2</v>
      </c>
      <c r="X46" s="497">
        <v>85.9</v>
      </c>
      <c r="Y46" s="49">
        <v>85.6</v>
      </c>
      <c r="Z46" s="49">
        <v>77.2</v>
      </c>
      <c r="AA46" s="49"/>
      <c r="AB46" s="49">
        <v>84</v>
      </c>
      <c r="AC46" s="49">
        <v>92.5</v>
      </c>
      <c r="AD46" s="49">
        <v>82.6</v>
      </c>
      <c r="AE46" s="49">
        <v>81.9</v>
      </c>
      <c r="AF46" s="49">
        <v>81.6</v>
      </c>
    </row>
    <row r="47" spans="1:32" ht="12.75">
      <c r="A47" s="180" t="s">
        <v>603</v>
      </c>
      <c r="C47" s="48"/>
      <c r="D47" s="48"/>
      <c r="E47" s="48"/>
      <c r="F47" s="48"/>
      <c r="G47" s="48"/>
      <c r="J47" s="48"/>
      <c r="K47" s="48"/>
      <c r="L47" s="48"/>
      <c r="M47" s="48"/>
      <c r="N47" s="48"/>
      <c r="P47" s="48"/>
      <c r="Q47" s="48"/>
      <c r="R47" s="48"/>
      <c r="S47" s="48"/>
      <c r="T47" s="48"/>
      <c r="V47" s="48"/>
      <c r="W47" s="48"/>
      <c r="X47" s="494"/>
      <c r="Y47" s="48"/>
      <c r="Z47" s="48"/>
      <c r="AA47" s="48"/>
      <c r="AB47" s="48"/>
      <c r="AC47" s="48"/>
      <c r="AD47" s="48"/>
      <c r="AE47" s="48"/>
      <c r="AF47" s="48"/>
    </row>
    <row r="48" spans="1:32" ht="12.75">
      <c r="A48" s="180" t="s">
        <v>425</v>
      </c>
      <c r="B48" s="38"/>
      <c r="C48" s="49">
        <v>108.9</v>
      </c>
      <c r="D48" s="49">
        <v>98.5</v>
      </c>
      <c r="E48" s="489">
        <v>107</v>
      </c>
      <c r="F48" s="489">
        <v>113</v>
      </c>
      <c r="G48" s="489">
        <v>115.5</v>
      </c>
      <c r="J48" s="49">
        <v>125.8</v>
      </c>
      <c r="K48" s="49">
        <v>127.1</v>
      </c>
      <c r="L48" s="489">
        <v>118.8</v>
      </c>
      <c r="M48" s="489">
        <v>134</v>
      </c>
      <c r="N48" s="489">
        <v>123.6</v>
      </c>
      <c r="P48" s="49">
        <v>109.1</v>
      </c>
      <c r="Q48" s="49">
        <v>86.8</v>
      </c>
      <c r="R48" s="49">
        <v>101.1</v>
      </c>
      <c r="S48" s="49">
        <v>101.1</v>
      </c>
      <c r="T48" s="49">
        <v>140.2</v>
      </c>
      <c r="V48" s="49">
        <v>98.9</v>
      </c>
      <c r="W48" s="49">
        <v>109.4</v>
      </c>
      <c r="X48" s="497">
        <v>118.6</v>
      </c>
      <c r="Y48" s="49">
        <v>91.5</v>
      </c>
      <c r="Z48" s="49">
        <v>87.2</v>
      </c>
      <c r="AA48" s="49"/>
      <c r="AB48" s="49">
        <v>88.3</v>
      </c>
      <c r="AC48" s="49">
        <v>131.3</v>
      </c>
      <c r="AD48" s="49">
        <v>79.5</v>
      </c>
      <c r="AE48" s="49">
        <v>74.4</v>
      </c>
      <c r="AF48" s="49">
        <v>83.2</v>
      </c>
    </row>
    <row r="49" spans="1:32" ht="12.75">
      <c r="A49" s="180" t="s">
        <v>426</v>
      </c>
      <c r="B49" s="38"/>
      <c r="C49" s="49">
        <v>145</v>
      </c>
      <c r="D49" s="49">
        <v>114.4</v>
      </c>
      <c r="E49" s="490">
        <v>146.9</v>
      </c>
      <c r="F49" s="490">
        <v>143.4</v>
      </c>
      <c r="G49" s="490">
        <v>166.1</v>
      </c>
      <c r="J49" s="49">
        <v>111</v>
      </c>
      <c r="K49" s="49">
        <v>115</v>
      </c>
      <c r="L49" s="490">
        <v>112.4</v>
      </c>
      <c r="M49" s="490">
        <v>112.6</v>
      </c>
      <c r="N49" s="490">
        <v>106.9</v>
      </c>
      <c r="P49" s="49">
        <v>113.6</v>
      </c>
      <c r="Q49" s="49">
        <v>106.4</v>
      </c>
      <c r="R49" s="49">
        <v>112.5</v>
      </c>
      <c r="S49" s="49">
        <v>108.7</v>
      </c>
      <c r="T49" s="49">
        <v>123.8</v>
      </c>
      <c r="V49" s="49">
        <v>80.6</v>
      </c>
      <c r="W49" s="49">
        <v>83.7</v>
      </c>
      <c r="X49" s="497">
        <v>80</v>
      </c>
      <c r="Y49" s="49">
        <v>78.9</v>
      </c>
      <c r="Z49" s="49">
        <v>80.7</v>
      </c>
      <c r="AA49" s="49"/>
      <c r="AB49" s="49">
        <v>93.1</v>
      </c>
      <c r="AC49" s="49">
        <v>98.9</v>
      </c>
      <c r="AD49" s="49">
        <v>81.6</v>
      </c>
      <c r="AE49" s="49">
        <v>95.7</v>
      </c>
      <c r="AF49" s="49">
        <v>95.9</v>
      </c>
    </row>
    <row r="50" spans="1:33" ht="13.5" thickBot="1">
      <c r="A50" s="18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</sheetData>
  <mergeCells count="9">
    <mergeCell ref="AB31:AF31"/>
    <mergeCell ref="C31:G31"/>
    <mergeCell ref="J31:N31"/>
    <mergeCell ref="P31:T31"/>
    <mergeCell ref="V31:Z31"/>
    <mergeCell ref="K5:N5"/>
    <mergeCell ref="P5:T5"/>
    <mergeCell ref="V5:Z5"/>
    <mergeCell ref="AB5:AF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45" zoomScaleNormal="145" workbookViewId="0" topLeftCell="A46">
      <selection activeCell="F55" sqref="F55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604</v>
      </c>
    </row>
    <row r="2" ht="18.75" customHeight="1">
      <c r="A2" s="242" t="s">
        <v>871</v>
      </c>
    </row>
    <row r="3" ht="18" customHeight="1" thickBot="1">
      <c r="A3" s="226" t="s">
        <v>872</v>
      </c>
    </row>
    <row r="4" spans="1:6" ht="18" customHeight="1" thickBot="1">
      <c r="A4" s="380"/>
      <c r="B4" s="75">
        <v>2006</v>
      </c>
      <c r="C4" s="75">
        <v>2007</v>
      </c>
      <c r="D4" s="75">
        <v>2008</v>
      </c>
      <c r="E4" s="75">
        <v>2009</v>
      </c>
      <c r="F4" s="75">
        <v>2010</v>
      </c>
    </row>
    <row r="5" spans="1:5" ht="12.75">
      <c r="A5" s="205"/>
      <c r="D5" s="6"/>
      <c r="E5" s="6"/>
    </row>
    <row r="6" spans="1:5" ht="12.75">
      <c r="A6" s="239" t="s">
        <v>605</v>
      </c>
      <c r="D6" s="6"/>
      <c r="E6" s="6"/>
    </row>
    <row r="7" spans="1:5" ht="12.75">
      <c r="A7" s="239" t="s">
        <v>606</v>
      </c>
      <c r="D7" s="6"/>
      <c r="E7" s="6"/>
    </row>
    <row r="8" spans="1:6" ht="12.75">
      <c r="A8" s="6" t="s">
        <v>874</v>
      </c>
      <c r="B8" s="7">
        <v>90794.7</v>
      </c>
      <c r="C8" s="7">
        <v>114477.7</v>
      </c>
      <c r="D8" s="7">
        <v>164668.9</v>
      </c>
      <c r="E8" s="7">
        <v>188252</v>
      </c>
      <c r="F8" s="7">
        <v>216862.7</v>
      </c>
    </row>
    <row r="9" spans="1:6" ht="12.75">
      <c r="A9" s="43" t="s">
        <v>879</v>
      </c>
      <c r="D9" s="7"/>
      <c r="E9" s="7"/>
      <c r="F9" s="7"/>
    </row>
    <row r="10" spans="1:6" ht="12.75">
      <c r="A10" s="6" t="s">
        <v>169</v>
      </c>
      <c r="B10" s="7">
        <v>58246.5</v>
      </c>
      <c r="C10" s="7">
        <v>72520.8</v>
      </c>
      <c r="D10" s="7">
        <v>101171.3</v>
      </c>
      <c r="E10" s="7">
        <v>112836.9</v>
      </c>
      <c r="F10" s="7">
        <v>127481.9</v>
      </c>
    </row>
    <row r="11" spans="1:6" ht="12.75">
      <c r="A11" s="381" t="s">
        <v>619</v>
      </c>
      <c r="B11" s="7">
        <v>32548.2</v>
      </c>
      <c r="C11" s="7">
        <v>41956.9</v>
      </c>
      <c r="D11" s="7">
        <v>63497.6</v>
      </c>
      <c r="E11" s="7">
        <f>E8-E10</f>
        <v>75415.1</v>
      </c>
      <c r="F11" s="7">
        <v>89380.8</v>
      </c>
    </row>
    <row r="12" spans="1:6" ht="12.75">
      <c r="A12" s="353" t="s">
        <v>207</v>
      </c>
      <c r="B12" s="7">
        <v>5526.4</v>
      </c>
      <c r="C12" s="7">
        <v>6187</v>
      </c>
      <c r="D12" s="7">
        <v>11454.8</v>
      </c>
      <c r="E12" s="7">
        <v>10203.1</v>
      </c>
      <c r="F12" s="7">
        <v>12229.5</v>
      </c>
    </row>
    <row r="13" spans="1:6" ht="12.75">
      <c r="A13" s="6" t="s">
        <v>620</v>
      </c>
      <c r="B13" s="7">
        <v>27021.8</v>
      </c>
      <c r="C13" s="7">
        <v>35769.9</v>
      </c>
      <c r="D13" s="7">
        <v>52042.8</v>
      </c>
      <c r="E13" s="7">
        <f>E11-E12</f>
        <v>65212.00000000001</v>
      </c>
      <c r="F13" s="7">
        <v>77151.3</v>
      </c>
    </row>
    <row r="14" spans="1:6" ht="12.75">
      <c r="A14" s="6"/>
      <c r="D14" s="7"/>
      <c r="E14" s="7"/>
      <c r="F14" s="7"/>
    </row>
    <row r="15" spans="1:6" ht="12.75">
      <c r="A15" s="239" t="s">
        <v>621</v>
      </c>
      <c r="D15" s="7"/>
      <c r="E15" s="7"/>
      <c r="F15" s="7"/>
    </row>
    <row r="16" spans="1:6" ht="12.75">
      <c r="A16" s="239" t="s">
        <v>873</v>
      </c>
      <c r="D16" s="7"/>
      <c r="E16" s="7"/>
      <c r="F16" s="7"/>
    </row>
    <row r="17" spans="1:6" ht="12.75">
      <c r="A17" s="6" t="s">
        <v>619</v>
      </c>
      <c r="B17" s="7">
        <v>32548.2</v>
      </c>
      <c r="C17" s="7">
        <v>41956.9</v>
      </c>
      <c r="D17" s="7">
        <v>63497.6</v>
      </c>
      <c r="E17" s="7">
        <f>E11</f>
        <v>75415.1</v>
      </c>
      <c r="F17" s="7">
        <v>89380.8</v>
      </c>
    </row>
    <row r="18" spans="1:6" ht="12.75">
      <c r="A18" s="43" t="s">
        <v>879</v>
      </c>
      <c r="D18" s="7"/>
      <c r="E18" s="7"/>
      <c r="F18" s="7"/>
    </row>
    <row r="19" spans="1:6" ht="12.75">
      <c r="A19" s="180" t="s">
        <v>906</v>
      </c>
      <c r="B19" s="7">
        <v>18857.5</v>
      </c>
      <c r="C19" s="7">
        <v>22116.3</v>
      </c>
      <c r="D19" s="7">
        <v>28003</v>
      </c>
      <c r="E19" s="7">
        <v>31643.8</v>
      </c>
      <c r="F19" s="7">
        <v>35863.7</v>
      </c>
    </row>
    <row r="20" spans="1:6" ht="12.75">
      <c r="A20" s="180" t="s">
        <v>907</v>
      </c>
      <c r="B20" s="7">
        <v>15428.3</v>
      </c>
      <c r="C20" s="7">
        <v>18496.3</v>
      </c>
      <c r="D20" s="7">
        <v>23305.1</v>
      </c>
      <c r="E20" s="7">
        <v>25345.3</v>
      </c>
      <c r="F20" s="7">
        <v>29650.1</v>
      </c>
    </row>
    <row r="21" spans="1:6" ht="12.75">
      <c r="A21" s="180" t="s">
        <v>908</v>
      </c>
      <c r="D21" s="7"/>
      <c r="E21" s="7"/>
      <c r="F21" s="7"/>
    </row>
    <row r="22" spans="1:6" ht="12.75">
      <c r="A22" s="180" t="s">
        <v>622</v>
      </c>
      <c r="B22" s="7">
        <v>3429.2</v>
      </c>
      <c r="C22" s="7">
        <v>3620</v>
      </c>
      <c r="D22" s="7">
        <v>4697.9</v>
      </c>
      <c r="E22" s="7">
        <v>6298.5</v>
      </c>
      <c r="F22" s="7">
        <v>6213.6</v>
      </c>
    </row>
    <row r="23" spans="1:6" ht="12.75">
      <c r="A23" s="180" t="s">
        <v>623</v>
      </c>
      <c r="B23" s="163"/>
      <c r="D23" s="7"/>
      <c r="E23" s="7"/>
      <c r="F23" s="7"/>
    </row>
    <row r="24" spans="1:6" ht="12.75">
      <c r="A24" s="180" t="s">
        <v>624</v>
      </c>
      <c r="B24" s="7">
        <v>2960.1</v>
      </c>
      <c r="C24" s="7">
        <v>3243.9</v>
      </c>
      <c r="D24" s="7">
        <v>4390.5</v>
      </c>
      <c r="E24" s="7">
        <v>5602.6</v>
      </c>
      <c r="F24" s="7">
        <v>5417.6</v>
      </c>
    </row>
    <row r="25" spans="1:6" ht="12.75">
      <c r="A25" s="180" t="s">
        <v>625</v>
      </c>
      <c r="B25" s="163"/>
      <c r="D25" s="7"/>
      <c r="E25" s="7"/>
      <c r="F25" s="7"/>
    </row>
    <row r="26" spans="1:6" ht="12.75">
      <c r="A26" s="180" t="s">
        <v>626</v>
      </c>
      <c r="B26" s="7">
        <v>469.1</v>
      </c>
      <c r="C26" s="7">
        <v>376.1</v>
      </c>
      <c r="D26" s="7">
        <v>307.4</v>
      </c>
      <c r="E26" s="7">
        <v>695.9</v>
      </c>
      <c r="F26" s="7">
        <v>796</v>
      </c>
    </row>
    <row r="27" spans="1:6" ht="12.75">
      <c r="A27" s="6" t="s">
        <v>362</v>
      </c>
      <c r="B27" s="7">
        <v>1528.2</v>
      </c>
      <c r="C27" s="7">
        <v>2009.3</v>
      </c>
      <c r="D27" s="7">
        <v>2284.1</v>
      </c>
      <c r="E27" s="7">
        <v>1749.5</v>
      </c>
      <c r="F27" s="7">
        <v>1444.3</v>
      </c>
    </row>
    <row r="28" spans="1:6" ht="12.75">
      <c r="A28" s="382" t="s">
        <v>627</v>
      </c>
      <c r="B28" s="18" t="s">
        <v>83</v>
      </c>
      <c r="C28" s="18" t="s">
        <v>83</v>
      </c>
      <c r="D28" s="18" t="s">
        <v>83</v>
      </c>
      <c r="E28" s="18" t="s">
        <v>83</v>
      </c>
      <c r="F28" s="18" t="s">
        <v>83</v>
      </c>
    </row>
    <row r="29" spans="1:6" ht="12.75">
      <c r="A29" s="382" t="s">
        <v>933</v>
      </c>
      <c r="D29" s="7"/>
      <c r="E29" s="7"/>
      <c r="F29" s="7"/>
    </row>
    <row r="30" spans="1:6" ht="12.75">
      <c r="A30" s="6" t="s">
        <v>628</v>
      </c>
      <c r="B30" s="7">
        <v>12162.5</v>
      </c>
      <c r="C30" s="7">
        <v>17831.3</v>
      </c>
      <c r="D30" s="7">
        <v>33210.5</v>
      </c>
      <c r="E30" s="7">
        <f>E17-E19-E27</f>
        <v>42021.8</v>
      </c>
      <c r="F30" s="7">
        <v>52072.8</v>
      </c>
    </row>
    <row r="31" spans="1:6" ht="12.75">
      <c r="A31" s="41"/>
      <c r="D31" s="7"/>
      <c r="E31" s="7"/>
      <c r="F31" s="7"/>
    </row>
    <row r="32" spans="1:6" ht="12.75">
      <c r="A32" s="206" t="s">
        <v>629</v>
      </c>
      <c r="D32" s="7"/>
      <c r="E32" s="7"/>
      <c r="F32" s="7"/>
    </row>
    <row r="33" spans="1:6" ht="12.75">
      <c r="A33" s="239" t="s">
        <v>873</v>
      </c>
      <c r="D33" s="7"/>
      <c r="E33" s="7"/>
      <c r="F33" s="7"/>
    </row>
    <row r="34" spans="1:6" ht="12.75">
      <c r="A34" s="41" t="s">
        <v>933</v>
      </c>
      <c r="D34" s="7"/>
      <c r="E34" s="7"/>
      <c r="F34" s="7"/>
    </row>
    <row r="35" spans="1:6" ht="12.75">
      <c r="A35" s="6" t="s">
        <v>630</v>
      </c>
      <c r="B35" s="7">
        <v>12162.5</v>
      </c>
      <c r="C35" s="7">
        <v>17831.3</v>
      </c>
      <c r="D35" s="7">
        <v>33210.5</v>
      </c>
      <c r="E35" s="7">
        <f>E30</f>
        <v>42021.8</v>
      </c>
      <c r="F35" s="7">
        <v>52072.8</v>
      </c>
    </row>
    <row r="36" spans="1:6" ht="12.75">
      <c r="A36" s="214" t="s">
        <v>935</v>
      </c>
      <c r="B36" s="7">
        <v>448.5</v>
      </c>
      <c r="C36" s="7">
        <v>2711.4</v>
      </c>
      <c r="D36" s="7">
        <v>3711.6</v>
      </c>
      <c r="E36" s="7">
        <v>4654.2</v>
      </c>
      <c r="F36" s="7">
        <v>3565.1</v>
      </c>
    </row>
    <row r="37" spans="1:6" ht="12.75">
      <c r="A37" s="213" t="s">
        <v>936</v>
      </c>
      <c r="B37" s="7">
        <v>352.8</v>
      </c>
      <c r="C37" s="6">
        <v>2348.4</v>
      </c>
      <c r="D37" s="7">
        <v>2731.2</v>
      </c>
      <c r="E37" s="7">
        <v>2721.4</v>
      </c>
      <c r="F37" s="7">
        <v>1939</v>
      </c>
    </row>
    <row r="38" spans="1:6" ht="12.75">
      <c r="A38" s="213" t="s">
        <v>937</v>
      </c>
      <c r="B38" s="7">
        <v>94.7</v>
      </c>
      <c r="C38" s="6">
        <v>205.6</v>
      </c>
      <c r="D38" s="7">
        <v>597.4</v>
      </c>
      <c r="E38" s="7">
        <v>1724.7</v>
      </c>
      <c r="F38" s="7">
        <v>678.2</v>
      </c>
    </row>
    <row r="39" spans="1:6" ht="12.75">
      <c r="A39" s="213" t="s">
        <v>938</v>
      </c>
      <c r="B39" s="7">
        <v>94.7</v>
      </c>
      <c r="C39" s="6">
        <v>205.6</v>
      </c>
      <c r="D39" s="7">
        <v>597.4</v>
      </c>
      <c r="E39" s="7">
        <v>1724.7</v>
      </c>
      <c r="F39" s="7">
        <v>678.2</v>
      </c>
    </row>
    <row r="40" spans="1:6" ht="12.75">
      <c r="A40" s="213" t="s">
        <v>939</v>
      </c>
      <c r="B40" s="18" t="s">
        <v>83</v>
      </c>
      <c r="C40" s="18" t="s">
        <v>83</v>
      </c>
      <c r="D40" s="18" t="s">
        <v>83</v>
      </c>
      <c r="E40" s="18" t="s">
        <v>83</v>
      </c>
      <c r="F40" s="18" t="s">
        <v>83</v>
      </c>
    </row>
    <row r="41" spans="1:6" ht="12.75">
      <c r="A41" s="213" t="s">
        <v>940</v>
      </c>
      <c r="B41" s="163"/>
      <c r="C41" s="163"/>
      <c r="D41" s="7"/>
      <c r="E41" s="7"/>
      <c r="F41" s="7"/>
    </row>
    <row r="42" spans="1:6" ht="12.75">
      <c r="A42" s="213" t="s">
        <v>14</v>
      </c>
      <c r="B42" s="18" t="s">
        <v>83</v>
      </c>
      <c r="C42" s="18">
        <v>156.4</v>
      </c>
      <c r="D42" s="18">
        <v>381.7</v>
      </c>
      <c r="E42" s="7">
        <v>205.7</v>
      </c>
      <c r="F42" s="7">
        <v>945.7</v>
      </c>
    </row>
    <row r="43" spans="1:6" ht="12.75">
      <c r="A43" s="213" t="s">
        <v>631</v>
      </c>
      <c r="C43" s="6"/>
      <c r="D43" s="7"/>
      <c r="E43" s="7"/>
      <c r="F43" s="7"/>
    </row>
    <row r="44" spans="1:6" ht="12.75">
      <c r="A44" s="213" t="s">
        <v>632</v>
      </c>
      <c r="B44" s="7">
        <v>1</v>
      </c>
      <c r="C44" s="38">
        <v>1</v>
      </c>
      <c r="D44" s="7">
        <v>1.3</v>
      </c>
      <c r="E44" s="7">
        <v>2.4</v>
      </c>
      <c r="F44" s="7">
        <v>2.2</v>
      </c>
    </row>
    <row r="45" spans="1:6" ht="12.75">
      <c r="A45" s="214" t="s">
        <v>946</v>
      </c>
      <c r="B45" s="18" t="s">
        <v>83</v>
      </c>
      <c r="C45" s="18" t="s">
        <v>83</v>
      </c>
      <c r="D45" s="18" t="s">
        <v>83</v>
      </c>
      <c r="E45" s="18" t="s">
        <v>83</v>
      </c>
      <c r="F45" s="18" t="s">
        <v>83</v>
      </c>
    </row>
    <row r="46" spans="1:6" ht="12.75">
      <c r="A46" s="43" t="s">
        <v>879</v>
      </c>
      <c r="C46" s="6"/>
      <c r="D46" s="7"/>
      <c r="E46" s="7"/>
      <c r="F46" s="7"/>
    </row>
    <row r="47" spans="1:6" ht="12.75">
      <c r="A47" s="214" t="s">
        <v>935</v>
      </c>
      <c r="B47" s="7">
        <v>3194.1</v>
      </c>
      <c r="C47" s="7">
        <v>6786.9</v>
      </c>
      <c r="D47" s="7">
        <v>10961.5</v>
      </c>
      <c r="E47" s="7">
        <v>15632.6</v>
      </c>
      <c r="F47" s="7">
        <v>22948.8</v>
      </c>
    </row>
    <row r="48" spans="1:6" ht="12.75">
      <c r="A48" s="213" t="s">
        <v>936</v>
      </c>
      <c r="B48" s="7">
        <v>1563.3</v>
      </c>
      <c r="C48" s="7">
        <v>4426.4</v>
      </c>
      <c r="D48" s="7">
        <v>5982.8</v>
      </c>
      <c r="E48" s="7">
        <v>5709.8</v>
      </c>
      <c r="F48" s="7">
        <v>5910.5</v>
      </c>
    </row>
    <row r="49" spans="1:6" ht="12.75">
      <c r="A49" s="213" t="s">
        <v>937</v>
      </c>
      <c r="B49" s="7">
        <v>477.4</v>
      </c>
      <c r="C49" s="6">
        <v>520.1</v>
      </c>
      <c r="D49" s="7">
        <v>1564.9</v>
      </c>
      <c r="E49" s="7">
        <f>E50+E51</f>
        <v>2603.1</v>
      </c>
      <c r="F49" s="7">
        <v>1850.8</v>
      </c>
    </row>
    <row r="50" spans="1:6" ht="12.75">
      <c r="A50" s="213" t="s">
        <v>938</v>
      </c>
      <c r="B50" s="7">
        <v>461.5</v>
      </c>
      <c r="C50" s="6">
        <v>520.1</v>
      </c>
      <c r="D50" s="7">
        <v>1564.9</v>
      </c>
      <c r="E50" s="7">
        <v>2603.1</v>
      </c>
      <c r="F50" s="7">
        <v>1850.8</v>
      </c>
    </row>
    <row r="51" spans="1:6" ht="12.75">
      <c r="A51" s="213" t="s">
        <v>939</v>
      </c>
      <c r="B51" s="7">
        <v>15.9</v>
      </c>
      <c r="C51" s="38">
        <v>0</v>
      </c>
      <c r="D51" s="7">
        <v>0</v>
      </c>
      <c r="E51" s="7">
        <v>0</v>
      </c>
      <c r="F51" s="7">
        <v>0</v>
      </c>
    </row>
    <row r="52" spans="1:6" ht="12.75">
      <c r="A52" s="213" t="s">
        <v>940</v>
      </c>
      <c r="C52" s="6"/>
      <c r="D52" s="7"/>
      <c r="E52" s="7"/>
      <c r="F52" s="7"/>
    </row>
    <row r="53" spans="1:6" ht="12.75">
      <c r="A53" s="213" t="s">
        <v>14</v>
      </c>
      <c r="B53" s="7">
        <v>868.7</v>
      </c>
      <c r="C53" s="7">
        <v>1449.9</v>
      </c>
      <c r="D53" s="7">
        <v>2370.9</v>
      </c>
      <c r="E53" s="7">
        <v>4851.9</v>
      </c>
      <c r="F53" s="7">
        <v>11863</v>
      </c>
    </row>
    <row r="54" spans="1:6" ht="12.75">
      <c r="A54" s="214" t="s">
        <v>946</v>
      </c>
      <c r="B54" s="7">
        <v>284.7</v>
      </c>
      <c r="C54" s="6">
        <v>390.5</v>
      </c>
      <c r="D54" s="7">
        <v>1042.9</v>
      </c>
      <c r="E54" s="7">
        <v>2467.8</v>
      </c>
      <c r="F54" s="7">
        <v>3324.5</v>
      </c>
    </row>
    <row r="55" spans="1:6" ht="12.75">
      <c r="A55" s="41" t="s">
        <v>633</v>
      </c>
      <c r="B55" s="51">
        <v>9416.9</v>
      </c>
      <c r="C55" s="51">
        <v>13755.8</v>
      </c>
      <c r="D55" s="51">
        <v>25960.6</v>
      </c>
      <c r="E55" s="51">
        <v>31043.4</v>
      </c>
      <c r="F55" s="7">
        <v>32689.1</v>
      </c>
    </row>
    <row r="56" spans="1:6" ht="13.5" thickBot="1">
      <c r="A56" s="13"/>
      <c r="B56" s="45"/>
      <c r="C56" s="45"/>
      <c r="D56" s="13"/>
      <c r="E56" s="13"/>
      <c r="F56" s="45"/>
    </row>
    <row r="57" spans="1:5" ht="12.75">
      <c r="A57" s="6"/>
      <c r="D57" s="6"/>
      <c r="E57" s="6"/>
    </row>
  </sheetData>
  <printOptions/>
  <pageMargins left="0.75" right="0.75" top="1" bottom="1" header="0.5" footer="0.5"/>
  <pageSetup horizontalDpi="600" verticalDpi="600" orientation="portrait" paperSize="9" scale="97" r:id="rId1"/>
  <headerFooter alignWithMargins="0">
    <oddFooter>&amp;C101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145" zoomScaleNormal="145" workbookViewId="0" topLeftCell="A25">
      <selection activeCell="F41" sqref="F4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634</v>
      </c>
    </row>
    <row r="2" ht="18.75" customHeight="1" thickBot="1">
      <c r="A2" s="226" t="s">
        <v>168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4" ht="12.75">
      <c r="A4" s="6"/>
      <c r="D4" s="6"/>
    </row>
    <row r="5" spans="1:4" ht="12.75">
      <c r="A5" s="43" t="s">
        <v>635</v>
      </c>
      <c r="D5" s="6"/>
    </row>
    <row r="6" spans="1:4" ht="12.75">
      <c r="A6" s="239" t="s">
        <v>606</v>
      </c>
      <c r="D6" s="6"/>
    </row>
    <row r="7" spans="1:6" ht="12.75">
      <c r="A7" s="41" t="s">
        <v>633</v>
      </c>
      <c r="B7" s="7">
        <v>9416.9</v>
      </c>
      <c r="C7" s="7">
        <v>13755.8</v>
      </c>
      <c r="D7" s="7">
        <v>25960.6</v>
      </c>
      <c r="E7" s="7">
        <v>31043.4</v>
      </c>
      <c r="F7" s="7">
        <v>32689.1</v>
      </c>
    </row>
    <row r="8" spans="1:6" ht="12.75">
      <c r="A8" s="213" t="s">
        <v>636</v>
      </c>
      <c r="B8" s="7"/>
      <c r="C8" s="7"/>
      <c r="D8" s="7"/>
      <c r="E8" s="7"/>
      <c r="F8" s="7"/>
    </row>
    <row r="9" spans="1:6" ht="12.75">
      <c r="A9" s="213" t="s">
        <v>637</v>
      </c>
      <c r="B9" s="18" t="s">
        <v>363</v>
      </c>
      <c r="C9" s="18">
        <v>1213</v>
      </c>
      <c r="D9" s="18">
        <v>860.2</v>
      </c>
      <c r="E9" s="7">
        <v>100.4</v>
      </c>
      <c r="F9" s="7">
        <v>68.6</v>
      </c>
    </row>
    <row r="10" spans="1:6" ht="12.75">
      <c r="A10" s="213" t="s">
        <v>38</v>
      </c>
      <c r="B10" s="18" t="s">
        <v>363</v>
      </c>
      <c r="C10" s="18" t="s">
        <v>363</v>
      </c>
      <c r="D10" s="18" t="s">
        <v>363</v>
      </c>
      <c r="E10" s="18" t="s">
        <v>363</v>
      </c>
      <c r="F10" s="18" t="s">
        <v>363</v>
      </c>
    </row>
    <row r="11" spans="1:6" ht="12.75">
      <c r="A11" s="213" t="s">
        <v>39</v>
      </c>
      <c r="B11" s="18" t="s">
        <v>363</v>
      </c>
      <c r="C11" s="18">
        <v>1213</v>
      </c>
      <c r="D11" s="18">
        <v>860.2</v>
      </c>
      <c r="E11" s="7">
        <v>100.4</v>
      </c>
      <c r="F11" s="7">
        <v>68.6</v>
      </c>
    </row>
    <row r="12" spans="1:6" ht="12.75">
      <c r="A12" s="382" t="s">
        <v>23</v>
      </c>
      <c r="B12" s="7">
        <v>488.2</v>
      </c>
      <c r="C12" s="7">
        <v>376.1</v>
      </c>
      <c r="D12" s="7">
        <v>307.4</v>
      </c>
      <c r="E12" s="7">
        <v>695.9</v>
      </c>
      <c r="F12" s="7">
        <v>796</v>
      </c>
    </row>
    <row r="13" spans="1:6" ht="12.75">
      <c r="A13" s="213" t="s">
        <v>24</v>
      </c>
      <c r="D13" s="7"/>
      <c r="E13" s="7"/>
      <c r="F13" s="7"/>
    </row>
    <row r="14" spans="1:6" ht="12.75">
      <c r="A14" s="213" t="s">
        <v>622</v>
      </c>
      <c r="B14" s="18" t="s">
        <v>83</v>
      </c>
      <c r="C14" s="18" t="s">
        <v>83</v>
      </c>
      <c r="D14" s="18" t="s">
        <v>83</v>
      </c>
      <c r="E14" s="18" t="s">
        <v>83</v>
      </c>
      <c r="F14" s="18" t="s">
        <v>83</v>
      </c>
    </row>
    <row r="15" spans="1:6" ht="12.75">
      <c r="A15" s="213" t="s">
        <v>27</v>
      </c>
      <c r="D15" s="7"/>
      <c r="E15" s="7"/>
      <c r="F15" s="7"/>
    </row>
    <row r="16" spans="1:6" ht="12.75">
      <c r="A16" s="213" t="s">
        <v>26</v>
      </c>
      <c r="B16" s="7">
        <v>488.2</v>
      </c>
      <c r="C16" s="7">
        <v>376.1</v>
      </c>
      <c r="D16" s="7">
        <v>307.4</v>
      </c>
      <c r="E16" s="7">
        <v>695.9</v>
      </c>
      <c r="F16" s="7">
        <v>796</v>
      </c>
    </row>
    <row r="17" spans="1:6" ht="12.75">
      <c r="A17" s="6" t="s">
        <v>638</v>
      </c>
      <c r="B17" s="7">
        <v>98.2</v>
      </c>
      <c r="C17" s="7">
        <v>347.2</v>
      </c>
      <c r="D17" s="7">
        <v>540</v>
      </c>
      <c r="E17" s="7">
        <v>7584.3</v>
      </c>
      <c r="F17" s="7">
        <v>2747.9</v>
      </c>
    </row>
    <row r="18" spans="1:6" ht="12.75">
      <c r="A18" s="6" t="s">
        <v>333</v>
      </c>
      <c r="D18" s="7"/>
      <c r="E18" s="7"/>
      <c r="F18" s="7"/>
    </row>
    <row r="19" spans="1:6" ht="12.75">
      <c r="A19" s="382" t="s">
        <v>34</v>
      </c>
      <c r="B19" s="7">
        <v>3.9</v>
      </c>
      <c r="C19" s="7">
        <v>4.6</v>
      </c>
      <c r="D19" s="7">
        <v>5.6</v>
      </c>
      <c r="E19" s="7">
        <v>8.5</v>
      </c>
      <c r="F19" s="7">
        <v>8.5</v>
      </c>
    </row>
    <row r="20" spans="1:6" ht="12.75">
      <c r="A20" s="6" t="s">
        <v>37</v>
      </c>
      <c r="B20" s="7">
        <v>94.3</v>
      </c>
      <c r="C20" s="7">
        <v>342.6</v>
      </c>
      <c r="D20" s="7">
        <v>534.4</v>
      </c>
      <c r="E20" s="7">
        <v>7575.8</v>
      </c>
      <c r="F20" s="7">
        <v>2739.4</v>
      </c>
    </row>
    <row r="21" spans="1:6" ht="12.75">
      <c r="A21" s="43" t="s">
        <v>879</v>
      </c>
      <c r="D21" s="7"/>
      <c r="E21" s="7"/>
      <c r="F21" s="7"/>
    </row>
    <row r="22" spans="1:6" ht="12.75">
      <c r="A22" s="213" t="s">
        <v>636</v>
      </c>
      <c r="D22" s="7"/>
      <c r="E22" s="7"/>
      <c r="F22" s="7"/>
    </row>
    <row r="23" spans="1:6" ht="12.75">
      <c r="A23" s="213" t="s">
        <v>637</v>
      </c>
      <c r="B23" s="7">
        <v>1442.3</v>
      </c>
      <c r="C23" s="7">
        <v>2337.6</v>
      </c>
      <c r="D23" s="7">
        <v>2597.5</v>
      </c>
      <c r="E23" s="7">
        <v>3058</v>
      </c>
      <c r="F23" s="7">
        <v>5653.1</v>
      </c>
    </row>
    <row r="24" spans="1:6" ht="12.75">
      <c r="A24" s="213" t="s">
        <v>38</v>
      </c>
      <c r="B24" s="18" t="s">
        <v>83</v>
      </c>
      <c r="C24" s="18" t="s">
        <v>83</v>
      </c>
      <c r="D24" s="18" t="s">
        <v>83</v>
      </c>
      <c r="E24" s="18" t="s">
        <v>83</v>
      </c>
      <c r="F24" s="18" t="s">
        <v>83</v>
      </c>
    </row>
    <row r="25" spans="1:6" ht="12.75">
      <c r="A25" s="213" t="s">
        <v>39</v>
      </c>
      <c r="B25" s="7">
        <v>1442.3</v>
      </c>
      <c r="C25" s="7">
        <v>2337.6</v>
      </c>
      <c r="D25" s="7">
        <v>2597.5</v>
      </c>
      <c r="E25" s="7">
        <v>3058</v>
      </c>
      <c r="F25" s="7">
        <v>5653.1</v>
      </c>
    </row>
    <row r="26" spans="1:6" ht="12.75">
      <c r="A26" s="213" t="s">
        <v>28</v>
      </c>
      <c r="D26" s="7"/>
      <c r="E26" s="7"/>
      <c r="F26" s="7"/>
    </row>
    <row r="27" spans="1:6" ht="12.75">
      <c r="A27" s="213" t="s">
        <v>29</v>
      </c>
      <c r="B27" s="7">
        <v>488.2</v>
      </c>
      <c r="C27" s="7">
        <v>376.1</v>
      </c>
      <c r="D27" s="7">
        <v>307.4</v>
      </c>
      <c r="E27" s="7">
        <v>695.9</v>
      </c>
      <c r="F27" s="7">
        <v>796</v>
      </c>
    </row>
    <row r="28" spans="1:6" ht="12.75">
      <c r="A28" s="213" t="s">
        <v>30</v>
      </c>
      <c r="B28" s="7">
        <v>1191.2</v>
      </c>
      <c r="C28" s="7">
        <v>1053.3</v>
      </c>
      <c r="D28" s="7">
        <v>2579.2</v>
      </c>
      <c r="E28" s="7">
        <v>3386</v>
      </c>
      <c r="F28" s="7">
        <v>3230</v>
      </c>
    </row>
    <row r="29" spans="1:6" ht="12.75">
      <c r="A29" s="213" t="s">
        <v>639</v>
      </c>
      <c r="B29" s="163"/>
      <c r="D29" s="7"/>
      <c r="E29" s="7"/>
      <c r="F29" s="7"/>
    </row>
    <row r="30" spans="1:6" ht="12.75">
      <c r="A30" s="213" t="s">
        <v>34</v>
      </c>
      <c r="B30" s="7">
        <v>7.3</v>
      </c>
      <c r="C30" s="7">
        <v>7.4</v>
      </c>
      <c r="D30" s="7">
        <v>6.4</v>
      </c>
      <c r="E30" s="7">
        <v>12.8</v>
      </c>
      <c r="F30" s="7">
        <v>11.2</v>
      </c>
    </row>
    <row r="31" spans="1:6" ht="12.75">
      <c r="A31" s="213" t="s">
        <v>37</v>
      </c>
      <c r="B31" s="7">
        <v>1183.9</v>
      </c>
      <c r="C31" s="7">
        <v>1045.9</v>
      </c>
      <c r="D31" s="7">
        <v>2572.8</v>
      </c>
      <c r="E31" s="7">
        <v>3373.2</v>
      </c>
      <c r="F31" s="7">
        <v>3218.8</v>
      </c>
    </row>
    <row r="32" spans="1:7" ht="12.75">
      <c r="A32" s="6" t="s">
        <v>44</v>
      </c>
      <c r="B32" s="7">
        <v>6881.6</v>
      </c>
      <c r="C32" s="7">
        <v>11925.1</v>
      </c>
      <c r="D32" s="7">
        <v>22184.1</v>
      </c>
      <c r="E32" s="7">
        <v>32284.1</v>
      </c>
      <c r="F32" s="7">
        <v>26622.5</v>
      </c>
      <c r="G32" s="163"/>
    </row>
    <row r="33" spans="1:6" ht="12.75">
      <c r="A33" s="41"/>
      <c r="D33" s="7"/>
      <c r="E33" s="7"/>
      <c r="F33" s="7"/>
    </row>
    <row r="34" spans="1:6" ht="12.75">
      <c r="A34" s="239" t="s">
        <v>640</v>
      </c>
      <c r="D34" s="7"/>
      <c r="E34" s="7"/>
      <c r="F34" s="7"/>
    </row>
    <row r="35" spans="1:6" ht="12.75">
      <c r="A35" s="179" t="s">
        <v>606</v>
      </c>
      <c r="D35" s="7"/>
      <c r="E35" s="7"/>
      <c r="F35" s="7"/>
    </row>
    <row r="36" spans="1:6" ht="12.75">
      <c r="A36" s="6" t="s">
        <v>44</v>
      </c>
      <c r="B36" s="7">
        <v>6881.6</v>
      </c>
      <c r="C36" s="7">
        <v>11925.1</v>
      </c>
      <c r="D36" s="7">
        <v>22184.1</v>
      </c>
      <c r="E36" s="7">
        <v>32284.1</v>
      </c>
      <c r="F36" s="7">
        <v>26622.5</v>
      </c>
    </row>
    <row r="37" spans="1:6" ht="12.75">
      <c r="A37" s="43" t="s">
        <v>879</v>
      </c>
      <c r="D37" s="7"/>
      <c r="E37" s="7"/>
      <c r="F37" s="7"/>
    </row>
    <row r="38" spans="1:6" ht="12.75">
      <c r="A38" s="6" t="s">
        <v>70</v>
      </c>
      <c r="D38" s="7"/>
      <c r="E38" s="7"/>
      <c r="F38" s="7"/>
    </row>
    <row r="39" spans="1:6" ht="12.75">
      <c r="A39" s="6" t="s">
        <v>641</v>
      </c>
      <c r="D39" s="7"/>
      <c r="E39" s="7"/>
      <c r="F39" s="7"/>
    </row>
    <row r="40" spans="1:6" ht="12.75">
      <c r="A40" s="387" t="s">
        <v>78</v>
      </c>
      <c r="B40" s="18" t="s">
        <v>83</v>
      </c>
      <c r="C40" s="18" t="s">
        <v>83</v>
      </c>
      <c r="D40" s="18" t="s">
        <v>83</v>
      </c>
      <c r="E40" s="18" t="s">
        <v>83</v>
      </c>
      <c r="F40" s="18" t="s">
        <v>83</v>
      </c>
    </row>
    <row r="41" spans="1:6" ht="12.75">
      <c r="A41" s="6" t="s">
        <v>72</v>
      </c>
      <c r="B41" s="7">
        <v>6881.6</v>
      </c>
      <c r="C41" s="7">
        <v>11925.1</v>
      </c>
      <c r="D41" s="7">
        <v>22184.1</v>
      </c>
      <c r="E41" s="7">
        <v>32284.1</v>
      </c>
      <c r="F41" s="7">
        <v>26622.5</v>
      </c>
    </row>
    <row r="42" spans="1:6" ht="13.5" thickBot="1">
      <c r="A42" s="13"/>
      <c r="B42" s="45"/>
      <c r="C42" s="45"/>
      <c r="D42" s="13"/>
      <c r="E42" s="13"/>
      <c r="F42" s="45"/>
    </row>
    <row r="43" spans="1:4" ht="12.75">
      <c r="A43" s="6"/>
      <c r="D43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145" zoomScaleNormal="145" workbookViewId="0" topLeftCell="A16">
      <selection activeCell="F28" sqref="F28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634</v>
      </c>
    </row>
    <row r="2" ht="18.75" customHeight="1" thickBot="1">
      <c r="A2" s="226" t="s">
        <v>905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4" ht="12.75">
      <c r="A4" s="383"/>
      <c r="D4" s="6"/>
    </row>
    <row r="5" spans="1:4" ht="12.75">
      <c r="A5" s="239" t="s">
        <v>642</v>
      </c>
      <c r="D5" s="6"/>
    </row>
    <row r="6" spans="1:4" ht="12.75">
      <c r="A6" s="200" t="s">
        <v>643</v>
      </c>
      <c r="D6" s="6"/>
    </row>
    <row r="7" spans="1:4" ht="12.75">
      <c r="A7" s="200" t="s">
        <v>644</v>
      </c>
      <c r="D7" s="6"/>
    </row>
    <row r="8" spans="1:6" ht="12.75">
      <c r="A8" s="6" t="s">
        <v>72</v>
      </c>
      <c r="B8" s="7">
        <v>6881.6</v>
      </c>
      <c r="C8" s="7">
        <v>11925.1</v>
      </c>
      <c r="D8" s="7">
        <v>22184.1</v>
      </c>
      <c r="E8" s="7">
        <v>32284.1</v>
      </c>
      <c r="F8" s="7">
        <v>26622.5</v>
      </c>
    </row>
    <row r="9" spans="1:6" ht="12.75">
      <c r="A9" s="6" t="s">
        <v>90</v>
      </c>
      <c r="B9" s="7"/>
      <c r="C9" s="7"/>
      <c r="D9" s="7"/>
      <c r="E9" s="38"/>
      <c r="F9" s="7"/>
    </row>
    <row r="10" spans="1:6" ht="12.75">
      <c r="A10" s="222" t="s">
        <v>91</v>
      </c>
      <c r="B10" s="7">
        <v>2350.2</v>
      </c>
      <c r="C10" s="7">
        <v>4408.3</v>
      </c>
      <c r="D10" s="7">
        <v>3586.5</v>
      </c>
      <c r="E10" s="7">
        <v>3849.6</v>
      </c>
      <c r="F10" s="7">
        <v>2353.6</v>
      </c>
    </row>
    <row r="11" spans="1:6" ht="12.75">
      <c r="A11" s="222" t="s">
        <v>645</v>
      </c>
      <c r="B11" s="7">
        <v>2350.2</v>
      </c>
      <c r="C11" s="7">
        <v>4408.3</v>
      </c>
      <c r="D11" s="7">
        <v>3586.5</v>
      </c>
      <c r="E11" s="7">
        <v>3849.6</v>
      </c>
      <c r="F11" s="7">
        <v>2353.6</v>
      </c>
    </row>
    <row r="12" spans="1:6" ht="12.75">
      <c r="A12" s="222" t="s">
        <v>94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</row>
    <row r="13" spans="1:6" ht="12.75">
      <c r="A13" s="222" t="s">
        <v>95</v>
      </c>
      <c r="B13" s="7"/>
      <c r="C13" s="7"/>
      <c r="D13" s="7"/>
      <c r="E13" s="7"/>
      <c r="F13" s="7"/>
    </row>
    <row r="14" spans="1:6" ht="12.75">
      <c r="A14" s="222" t="s">
        <v>673</v>
      </c>
      <c r="B14" s="7">
        <v>-4</v>
      </c>
      <c r="C14" s="7">
        <v>-3.6</v>
      </c>
      <c r="D14" s="7">
        <v>-4.7</v>
      </c>
      <c r="E14" s="7">
        <v>-12.4</v>
      </c>
      <c r="F14" s="7">
        <v>-18.9</v>
      </c>
    </row>
    <row r="15" spans="1:6" ht="12.75">
      <c r="A15" s="222" t="s">
        <v>92</v>
      </c>
      <c r="B15" s="18" t="s">
        <v>83</v>
      </c>
      <c r="C15" s="18" t="s">
        <v>83</v>
      </c>
      <c r="D15" s="18" t="s">
        <v>83</v>
      </c>
      <c r="E15" s="18" t="s">
        <v>83</v>
      </c>
      <c r="F15" s="18" t="s">
        <v>83</v>
      </c>
    </row>
    <row r="16" spans="1:6" ht="12.75">
      <c r="A16" s="222" t="s">
        <v>94</v>
      </c>
      <c r="B16" s="7">
        <v>-4</v>
      </c>
      <c r="C16" s="7">
        <v>-3.6</v>
      </c>
      <c r="D16" s="7">
        <v>-4.7</v>
      </c>
      <c r="E16" s="7">
        <v>-12.4</v>
      </c>
      <c r="F16" s="7">
        <v>-18.9</v>
      </c>
    </row>
    <row r="17" spans="1:6" ht="12.75">
      <c r="A17" s="384" t="s">
        <v>646</v>
      </c>
      <c r="D17" s="6"/>
      <c r="F17" s="7"/>
    </row>
    <row r="18" spans="1:6" ht="12.75">
      <c r="A18" s="384" t="s">
        <v>647</v>
      </c>
      <c r="D18" s="6"/>
      <c r="F18" s="7"/>
    </row>
    <row r="19" spans="1:7" ht="14.25">
      <c r="A19" s="385" t="s">
        <v>128</v>
      </c>
      <c r="B19" s="7">
        <v>9227.8</v>
      </c>
      <c r="C19" s="7">
        <v>16329.8</v>
      </c>
      <c r="D19" s="7">
        <v>25765.9</v>
      </c>
      <c r="E19" s="7">
        <v>36121.3</v>
      </c>
      <c r="F19" s="7">
        <v>28957.2</v>
      </c>
      <c r="G19" s="163"/>
    </row>
    <row r="20" spans="1:6" ht="12.75">
      <c r="A20" s="200" t="s">
        <v>97</v>
      </c>
      <c r="D20" s="6"/>
      <c r="F20" s="7"/>
    </row>
    <row r="21" spans="1:6" ht="12.75">
      <c r="A21" s="382" t="s">
        <v>886</v>
      </c>
      <c r="B21" s="50">
        <v>20296.2</v>
      </c>
      <c r="C21" s="50">
        <v>25532.1</v>
      </c>
      <c r="D21" s="50">
        <v>40922.5</v>
      </c>
      <c r="E21" s="50">
        <v>46773.1</v>
      </c>
      <c r="F21" s="7">
        <v>51351.6</v>
      </c>
    </row>
    <row r="22" spans="1:6" ht="12.75">
      <c r="A22" s="382" t="s">
        <v>648</v>
      </c>
      <c r="D22" s="6"/>
      <c r="F22" s="7"/>
    </row>
    <row r="23" spans="1:6" ht="12.75">
      <c r="A23" s="382" t="s">
        <v>649</v>
      </c>
      <c r="B23" s="7">
        <v>1236.2</v>
      </c>
      <c r="C23" s="7">
        <v>2324.6</v>
      </c>
      <c r="D23" s="7">
        <v>3964.1</v>
      </c>
      <c r="E23" s="7">
        <v>197.1</v>
      </c>
      <c r="F23" s="7">
        <v>26.7</v>
      </c>
    </row>
    <row r="24" spans="1:6" ht="12.75">
      <c r="A24" s="222" t="s">
        <v>889</v>
      </c>
      <c r="B24" s="18" t="s">
        <v>83</v>
      </c>
      <c r="C24" s="18" t="s">
        <v>83</v>
      </c>
      <c r="D24" s="18" t="s">
        <v>83</v>
      </c>
      <c r="E24" s="18" t="s">
        <v>83</v>
      </c>
      <c r="F24" s="18" t="s">
        <v>83</v>
      </c>
    </row>
    <row r="25" spans="1:6" ht="12.75">
      <c r="A25" s="222" t="s">
        <v>650</v>
      </c>
      <c r="B25" s="6"/>
      <c r="C25" s="6"/>
      <c r="D25" s="6"/>
      <c r="F25" s="7"/>
    </row>
    <row r="26" spans="1:6" ht="12.75">
      <c r="A26" s="222" t="s">
        <v>651</v>
      </c>
      <c r="B26" s="18" t="s">
        <v>83</v>
      </c>
      <c r="C26" s="18" t="s">
        <v>83</v>
      </c>
      <c r="D26" s="18" t="s">
        <v>83</v>
      </c>
      <c r="E26" s="18" t="s">
        <v>83</v>
      </c>
      <c r="F26" s="18" t="s">
        <v>83</v>
      </c>
    </row>
    <row r="27" spans="1:6" ht="12.75">
      <c r="A27" s="222" t="s">
        <v>101</v>
      </c>
      <c r="B27" s="6"/>
      <c r="C27" s="6"/>
      <c r="D27" s="6"/>
      <c r="F27" s="7"/>
    </row>
    <row r="28" spans="1:7" ht="12.75">
      <c r="A28" s="222" t="s">
        <v>652</v>
      </c>
      <c r="B28" s="7">
        <v>-12304.6</v>
      </c>
      <c r="C28" s="7">
        <v>-11526.9</v>
      </c>
      <c r="D28" s="7">
        <v>-19120.7</v>
      </c>
      <c r="E28" s="50">
        <f>E19-E21-E23</f>
        <v>-10848.899999999996</v>
      </c>
      <c r="F28" s="50">
        <v>-22421.1</v>
      </c>
      <c r="G28" s="163"/>
    </row>
    <row r="29" spans="1:6" ht="13.5" thickBot="1">
      <c r="A29" s="351"/>
      <c r="B29" s="45"/>
      <c r="C29" s="45"/>
      <c r="D29" s="13"/>
      <c r="E29" s="13"/>
      <c r="F29" s="131"/>
    </row>
    <row r="30" spans="1:6" ht="12.75">
      <c r="A30" s="6"/>
      <c r="D30" s="6"/>
      <c r="F30" s="163"/>
    </row>
    <row r="31" ht="14.25">
      <c r="A31" s="386" t="s">
        <v>129</v>
      </c>
    </row>
    <row r="32" ht="12.75">
      <c r="A32" s="6" t="s">
        <v>653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="160" zoomScaleNormal="160" workbookViewId="0" topLeftCell="A52">
      <selection activeCell="F57" sqref="F57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654</v>
      </c>
    </row>
    <row r="2" ht="18.75" customHeight="1" thickBot="1">
      <c r="A2" s="388" t="s">
        <v>168</v>
      </c>
    </row>
    <row r="3" spans="1:6" ht="18" customHeight="1" thickBot="1">
      <c r="A3" s="389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ht="12.75">
      <c r="A4" s="206"/>
    </row>
    <row r="5" ht="12.75">
      <c r="A5" s="239" t="s">
        <v>605</v>
      </c>
    </row>
    <row r="6" ht="12.75">
      <c r="A6" s="239" t="s">
        <v>606</v>
      </c>
    </row>
    <row r="7" spans="1:6" ht="12.75">
      <c r="A7" s="6" t="s">
        <v>874</v>
      </c>
      <c r="B7" s="7">
        <v>4392.3</v>
      </c>
      <c r="C7" s="7">
        <v>6409</v>
      </c>
      <c r="D7" s="7">
        <v>9170.6</v>
      </c>
      <c r="E7" s="7">
        <v>10848.3</v>
      </c>
      <c r="F7" s="7">
        <v>11160.3</v>
      </c>
    </row>
    <row r="8" spans="1:6" ht="12.75">
      <c r="A8" s="43" t="s">
        <v>879</v>
      </c>
      <c r="D8" s="7"/>
      <c r="F8" s="7"/>
    </row>
    <row r="9" spans="1:6" ht="12.75">
      <c r="A9" s="6" t="s">
        <v>169</v>
      </c>
      <c r="B9" s="7">
        <v>1545.4</v>
      </c>
      <c r="C9" s="7">
        <v>1829.3</v>
      </c>
      <c r="D9" s="7">
        <v>2437</v>
      </c>
      <c r="E9" s="7">
        <v>3073.4</v>
      </c>
      <c r="F9" s="7">
        <v>2890.7</v>
      </c>
    </row>
    <row r="10" spans="1:6" ht="12.75">
      <c r="A10" s="353" t="s">
        <v>619</v>
      </c>
      <c r="B10" s="7">
        <v>2846.9</v>
      </c>
      <c r="C10" s="7">
        <v>4579.7</v>
      </c>
      <c r="D10" s="7">
        <v>6733.6</v>
      </c>
      <c r="E10" s="7">
        <v>7774.9</v>
      </c>
      <c r="F10" s="7">
        <v>8269.6</v>
      </c>
    </row>
    <row r="11" spans="1:6" ht="12.75">
      <c r="A11" s="353" t="s">
        <v>207</v>
      </c>
      <c r="B11" s="7">
        <v>181.2</v>
      </c>
      <c r="C11" s="7">
        <v>383.4</v>
      </c>
      <c r="D11" s="7">
        <v>502.2</v>
      </c>
      <c r="E11" s="7">
        <v>505.6</v>
      </c>
      <c r="F11" s="7">
        <v>538.1</v>
      </c>
    </row>
    <row r="12" spans="1:6" ht="12.75">
      <c r="A12" s="6" t="s">
        <v>620</v>
      </c>
      <c r="B12" s="7">
        <v>2665.7</v>
      </c>
      <c r="C12" s="7">
        <v>4196.3</v>
      </c>
      <c r="D12" s="7">
        <v>6231.4</v>
      </c>
      <c r="E12" s="7">
        <v>7269.3</v>
      </c>
      <c r="F12" s="7">
        <v>7731.5</v>
      </c>
    </row>
    <row r="13" spans="1:6" ht="12.75">
      <c r="A13" s="353"/>
      <c r="D13" s="7"/>
      <c r="F13" s="7"/>
    </row>
    <row r="14" spans="1:6" ht="12.75">
      <c r="A14" s="239" t="s">
        <v>655</v>
      </c>
      <c r="D14" s="7"/>
      <c r="F14" s="7"/>
    </row>
    <row r="15" spans="1:6" ht="12.75">
      <c r="A15" s="239" t="s">
        <v>606</v>
      </c>
      <c r="D15" s="7"/>
      <c r="F15" s="7"/>
    </row>
    <row r="16" spans="1:6" ht="12.75">
      <c r="A16" s="6" t="s">
        <v>619</v>
      </c>
      <c r="B16" s="7">
        <v>2846.9</v>
      </c>
      <c r="C16" s="7">
        <v>4579.7</v>
      </c>
      <c r="D16" s="7">
        <v>6733.6</v>
      </c>
      <c r="E16" s="7">
        <v>7774.9</v>
      </c>
      <c r="F16" s="7">
        <v>8269.6</v>
      </c>
    </row>
    <row r="17" spans="1:6" ht="12.75">
      <c r="A17" s="43" t="s">
        <v>879</v>
      </c>
      <c r="B17" s="163"/>
      <c r="D17" s="7"/>
      <c r="F17" s="7"/>
    </row>
    <row r="18" spans="1:6" ht="12.75">
      <c r="A18" s="180" t="s">
        <v>906</v>
      </c>
      <c r="B18" s="7">
        <v>1879.6</v>
      </c>
      <c r="C18" s="7">
        <v>2132.4</v>
      </c>
      <c r="D18" s="7">
        <v>3229.2</v>
      </c>
      <c r="E18" s="7">
        <v>3772.3</v>
      </c>
      <c r="F18" s="7">
        <v>4259.5</v>
      </c>
    </row>
    <row r="19" spans="1:6" ht="12.75">
      <c r="A19" s="180" t="s">
        <v>907</v>
      </c>
      <c r="B19" s="7">
        <v>1463.4</v>
      </c>
      <c r="C19" s="7">
        <v>1726.3</v>
      </c>
      <c r="D19" s="7">
        <v>2639.4</v>
      </c>
      <c r="E19" s="7">
        <v>2983.3</v>
      </c>
      <c r="F19" s="7">
        <v>3437.1</v>
      </c>
    </row>
    <row r="20" spans="1:6" ht="12.75">
      <c r="A20" s="180" t="s">
        <v>656</v>
      </c>
      <c r="D20" s="7"/>
      <c r="F20" s="7"/>
    </row>
    <row r="21" spans="1:6" ht="12.75">
      <c r="A21" s="180" t="s">
        <v>657</v>
      </c>
      <c r="B21" s="7">
        <v>416.2</v>
      </c>
      <c r="C21" s="7">
        <v>406.1</v>
      </c>
      <c r="D21" s="7">
        <v>589.8</v>
      </c>
      <c r="E21" s="7">
        <v>789</v>
      </c>
      <c r="F21" s="7">
        <v>822.4</v>
      </c>
    </row>
    <row r="22" spans="1:6" ht="12.75">
      <c r="A22" s="180" t="s">
        <v>658</v>
      </c>
      <c r="D22" s="7"/>
      <c r="F22" s="7"/>
    </row>
    <row r="23" spans="1:6" ht="12.75">
      <c r="A23" s="180" t="s">
        <v>659</v>
      </c>
      <c r="B23" s="7">
        <v>236.2</v>
      </c>
      <c r="C23" s="7">
        <v>310.1</v>
      </c>
      <c r="D23" s="7">
        <v>473.3</v>
      </c>
      <c r="E23" s="7">
        <v>692.2</v>
      </c>
      <c r="F23" s="7">
        <v>700.5</v>
      </c>
    </row>
    <row r="24" spans="1:6" ht="12.75">
      <c r="A24" s="180" t="s">
        <v>288</v>
      </c>
      <c r="D24" s="7"/>
      <c r="F24" s="7"/>
    </row>
    <row r="25" spans="1:6" ht="12.75">
      <c r="A25" s="180" t="s">
        <v>660</v>
      </c>
      <c r="B25" s="7">
        <v>180</v>
      </c>
      <c r="C25" s="7">
        <v>96</v>
      </c>
      <c r="D25" s="7">
        <v>116.5</v>
      </c>
      <c r="E25" s="7">
        <v>96.8</v>
      </c>
      <c r="F25" s="7">
        <v>121.9</v>
      </c>
    </row>
    <row r="26" spans="1:6" ht="12.75">
      <c r="A26" s="6" t="s">
        <v>362</v>
      </c>
      <c r="B26" s="7">
        <v>11.6</v>
      </c>
      <c r="C26" s="7">
        <v>12.9</v>
      </c>
      <c r="D26" s="7">
        <v>55.4</v>
      </c>
      <c r="E26" s="7">
        <v>57.5</v>
      </c>
      <c r="F26" s="7">
        <v>21.8</v>
      </c>
    </row>
    <row r="27" spans="1:6" ht="12.75">
      <c r="A27" s="382" t="s">
        <v>627</v>
      </c>
      <c r="B27" s="70" t="s">
        <v>83</v>
      </c>
      <c r="C27" s="70" t="s">
        <v>83</v>
      </c>
      <c r="D27" s="70" t="s">
        <v>83</v>
      </c>
      <c r="E27" s="70" t="s">
        <v>83</v>
      </c>
      <c r="F27" s="70" t="s">
        <v>83</v>
      </c>
    </row>
    <row r="28" spans="1:6" ht="12.75">
      <c r="A28" s="390" t="s">
        <v>661</v>
      </c>
      <c r="B28" s="7">
        <v>-2380.7</v>
      </c>
      <c r="C28" s="7">
        <v>-3695.5</v>
      </c>
      <c r="D28" s="7">
        <v>-5373.8</v>
      </c>
      <c r="E28" s="7">
        <v>-6647</v>
      </c>
      <c r="F28" s="7">
        <v>-7271.2</v>
      </c>
    </row>
    <row r="29" spans="1:6" ht="12.75">
      <c r="A29" s="390" t="s">
        <v>933</v>
      </c>
      <c r="D29" s="7"/>
      <c r="F29" s="7"/>
    </row>
    <row r="30" spans="1:6" ht="12.75">
      <c r="A30" s="6" t="s">
        <v>662</v>
      </c>
      <c r="B30" s="7">
        <v>-1425</v>
      </c>
      <c r="C30" s="7">
        <v>-1261.1</v>
      </c>
      <c r="D30" s="7">
        <v>-1924.8</v>
      </c>
      <c r="E30" s="7">
        <v>-2701.9</v>
      </c>
      <c r="F30" s="7">
        <v>-3282.9</v>
      </c>
    </row>
    <row r="31" spans="1:6" ht="12.75">
      <c r="A31" s="41"/>
      <c r="D31" s="7"/>
      <c r="F31" s="7"/>
    </row>
    <row r="32" spans="1:6" ht="12.75">
      <c r="A32" s="179" t="s">
        <v>663</v>
      </c>
      <c r="D32" s="7"/>
      <c r="F32" s="7"/>
    </row>
    <row r="33" spans="1:6" ht="12.75">
      <c r="A33" s="239" t="s">
        <v>606</v>
      </c>
      <c r="D33" s="7"/>
      <c r="F33" s="7"/>
    </row>
    <row r="34" spans="1:6" ht="12.75">
      <c r="A34" s="41" t="s">
        <v>933</v>
      </c>
      <c r="D34" s="7"/>
      <c r="F34" s="7"/>
    </row>
    <row r="35" spans="1:6" ht="12.75">
      <c r="A35" s="6" t="s">
        <v>628</v>
      </c>
      <c r="B35" s="7">
        <v>-1425</v>
      </c>
      <c r="C35" s="7">
        <v>-1261.1</v>
      </c>
      <c r="D35" s="7">
        <v>-1924.8</v>
      </c>
      <c r="E35" s="7">
        <v>-2701.9</v>
      </c>
      <c r="F35" s="7">
        <v>-3282.9</v>
      </c>
    </row>
    <row r="36" spans="1:6" ht="12.75">
      <c r="A36" s="214" t="s">
        <v>935</v>
      </c>
      <c r="B36" s="7">
        <v>4604.2</v>
      </c>
      <c r="C36" s="7">
        <v>5714.9</v>
      </c>
      <c r="D36" s="7">
        <v>8049.1</v>
      </c>
      <c r="E36" s="7">
        <v>9918.1</v>
      </c>
      <c r="F36" s="7">
        <v>10306.9</v>
      </c>
    </row>
    <row r="37" spans="1:6" ht="12.75">
      <c r="A37" s="213" t="s">
        <v>936</v>
      </c>
      <c r="B37" s="7">
        <v>4551</v>
      </c>
      <c r="C37" s="7">
        <v>5671.7</v>
      </c>
      <c r="D37" s="7">
        <v>7965.4</v>
      </c>
      <c r="E37" s="7">
        <v>9829.2</v>
      </c>
      <c r="F37" s="7">
        <v>9972.9</v>
      </c>
    </row>
    <row r="38" spans="1:6" ht="12.75">
      <c r="A38" s="213" t="s">
        <v>937</v>
      </c>
      <c r="B38" s="7">
        <v>53.1</v>
      </c>
      <c r="C38" s="7">
        <v>43.1</v>
      </c>
      <c r="D38" s="7">
        <v>3.8</v>
      </c>
      <c r="E38" s="7">
        <v>88.8</v>
      </c>
      <c r="F38" s="7">
        <v>333.9</v>
      </c>
    </row>
    <row r="39" spans="1:6" ht="12.75">
      <c r="A39" s="213" t="s">
        <v>938</v>
      </c>
      <c r="B39" s="7">
        <v>53.1</v>
      </c>
      <c r="C39" s="7">
        <v>43.1</v>
      </c>
      <c r="D39" s="7">
        <v>3.8</v>
      </c>
      <c r="E39" s="7">
        <v>88.8</v>
      </c>
      <c r="F39" s="7">
        <v>333.9</v>
      </c>
    </row>
    <row r="40" spans="1:6" ht="12.75">
      <c r="A40" s="213" t="s">
        <v>939</v>
      </c>
      <c r="B40" s="18" t="s">
        <v>83</v>
      </c>
      <c r="C40" s="18" t="s">
        <v>83</v>
      </c>
      <c r="D40" s="18" t="s">
        <v>83</v>
      </c>
      <c r="E40" s="18" t="s">
        <v>83</v>
      </c>
      <c r="F40" s="18" t="s">
        <v>83</v>
      </c>
    </row>
    <row r="41" spans="1:6" ht="12.75">
      <c r="A41" s="213" t="s">
        <v>940</v>
      </c>
      <c r="B41" s="7"/>
      <c r="C41" s="7"/>
      <c r="D41" s="7"/>
      <c r="F41" s="7"/>
    </row>
    <row r="42" spans="1:6" ht="12.75">
      <c r="A42" s="213" t="s">
        <v>14</v>
      </c>
      <c r="B42" s="18" t="s">
        <v>83</v>
      </c>
      <c r="C42" s="18" t="s">
        <v>83</v>
      </c>
      <c r="D42" s="18">
        <v>79.8</v>
      </c>
      <c r="E42" s="18">
        <v>0</v>
      </c>
      <c r="F42" s="18">
        <v>0</v>
      </c>
    </row>
    <row r="43" spans="1:6" ht="12.75">
      <c r="A43" s="213" t="s">
        <v>631</v>
      </c>
      <c r="D43" s="7"/>
      <c r="F43" s="7"/>
    </row>
    <row r="44" spans="1:6" ht="12.75">
      <c r="A44" s="213" t="s">
        <v>632</v>
      </c>
      <c r="B44" s="7">
        <v>0.1</v>
      </c>
      <c r="C44" s="7">
        <v>0.1</v>
      </c>
      <c r="D44" s="7">
        <v>0.1</v>
      </c>
      <c r="E44" s="7">
        <v>0.1</v>
      </c>
      <c r="F44" s="7">
        <v>0.1</v>
      </c>
    </row>
    <row r="45" spans="1:6" ht="12.75">
      <c r="A45" s="214" t="s">
        <v>946</v>
      </c>
      <c r="B45" s="18" t="s">
        <v>83</v>
      </c>
      <c r="C45" s="18" t="s">
        <v>83</v>
      </c>
      <c r="D45" s="18" t="s">
        <v>83</v>
      </c>
      <c r="E45" s="18" t="s">
        <v>83</v>
      </c>
      <c r="F45" s="18" t="s">
        <v>83</v>
      </c>
    </row>
    <row r="46" spans="1:6" ht="12.75">
      <c r="A46" s="43" t="s">
        <v>879</v>
      </c>
      <c r="D46" s="7"/>
      <c r="F46" s="7"/>
    </row>
    <row r="47" spans="1:6" ht="12.75">
      <c r="A47" s="6" t="s">
        <v>664</v>
      </c>
      <c r="B47" s="7">
        <v>2172.3</v>
      </c>
      <c r="C47" s="7">
        <v>1978.3</v>
      </c>
      <c r="D47" s="7">
        <v>2594.7</v>
      </c>
      <c r="E47" s="7">
        <v>3186</v>
      </c>
      <c r="F47" s="7">
        <v>3036</v>
      </c>
    </row>
    <row r="48" spans="1:6" ht="12.75">
      <c r="A48" s="213" t="s">
        <v>936</v>
      </c>
      <c r="B48" s="7">
        <v>2172.3</v>
      </c>
      <c r="C48" s="7">
        <v>1976.2</v>
      </c>
      <c r="D48" s="7">
        <v>2591.6</v>
      </c>
      <c r="E48" s="7">
        <v>3182.2</v>
      </c>
      <c r="F48" s="7">
        <v>2701.7</v>
      </c>
    </row>
    <row r="49" spans="1:6" ht="12.75">
      <c r="A49" s="213" t="s">
        <v>937</v>
      </c>
      <c r="B49" s="7">
        <v>0</v>
      </c>
      <c r="C49" s="7">
        <v>0</v>
      </c>
      <c r="D49" s="7">
        <v>0</v>
      </c>
      <c r="E49" s="7">
        <v>0</v>
      </c>
      <c r="F49" s="7">
        <v>330.9</v>
      </c>
    </row>
    <row r="50" spans="1:6" ht="12.75">
      <c r="A50" s="213" t="s">
        <v>938</v>
      </c>
      <c r="B50" s="391" t="s">
        <v>83</v>
      </c>
      <c r="C50" s="391" t="s">
        <v>83</v>
      </c>
      <c r="D50" s="18" t="s">
        <v>83</v>
      </c>
      <c r="E50" s="18" t="s">
        <v>83</v>
      </c>
      <c r="F50" s="7">
        <v>330.9</v>
      </c>
    </row>
    <row r="51" spans="1:6" ht="12.75">
      <c r="A51" s="213" t="s">
        <v>939</v>
      </c>
      <c r="B51" s="38">
        <v>0</v>
      </c>
      <c r="C51" s="38">
        <v>0</v>
      </c>
      <c r="D51" s="7">
        <v>0</v>
      </c>
      <c r="E51" s="7">
        <v>0</v>
      </c>
      <c r="F51" s="7">
        <v>0</v>
      </c>
    </row>
    <row r="52" spans="1:6" ht="12.75">
      <c r="A52" s="213" t="s">
        <v>940</v>
      </c>
      <c r="D52" s="7"/>
      <c r="F52" s="7"/>
    </row>
    <row r="53" spans="1:6" ht="12.75">
      <c r="A53" s="213" t="s">
        <v>14</v>
      </c>
      <c r="B53" s="391" t="s">
        <v>83</v>
      </c>
      <c r="C53" s="391" t="s">
        <v>83</v>
      </c>
      <c r="D53" s="18" t="s">
        <v>83</v>
      </c>
      <c r="E53" s="18" t="s">
        <v>83</v>
      </c>
      <c r="F53" s="18" t="s">
        <v>83</v>
      </c>
    </row>
    <row r="54" spans="1:6" ht="12.75">
      <c r="A54" s="213" t="s">
        <v>944</v>
      </c>
      <c r="D54" s="7"/>
      <c r="F54" s="7"/>
    </row>
    <row r="55" spans="1:6" ht="12.75">
      <c r="A55" s="213" t="s">
        <v>15</v>
      </c>
      <c r="B55" s="7">
        <v>2</v>
      </c>
      <c r="C55" s="38">
        <v>1.6</v>
      </c>
      <c r="D55" s="7">
        <v>3.1</v>
      </c>
      <c r="E55" s="6">
        <v>3.8</v>
      </c>
      <c r="F55" s="7">
        <v>3.4</v>
      </c>
    </row>
    <row r="56" spans="1:6" ht="12.75">
      <c r="A56" s="214" t="s">
        <v>946</v>
      </c>
      <c r="B56" s="38">
        <v>0</v>
      </c>
      <c r="C56" s="38">
        <v>0.5</v>
      </c>
      <c r="D56" s="7">
        <v>0</v>
      </c>
      <c r="E56" s="38">
        <v>0</v>
      </c>
      <c r="F56" s="38">
        <v>0</v>
      </c>
    </row>
    <row r="57" spans="1:6" ht="12.75">
      <c r="A57" s="6" t="s">
        <v>633</v>
      </c>
      <c r="B57" s="38">
        <v>1006.9</v>
      </c>
      <c r="C57" s="38">
        <v>2475.5</v>
      </c>
      <c r="D57" s="7">
        <v>3529.6</v>
      </c>
      <c r="E57" s="7">
        <v>4030.2</v>
      </c>
      <c r="F57" s="7">
        <v>3988</v>
      </c>
    </row>
    <row r="58" spans="1:6" ht="13.5" thickBot="1">
      <c r="A58" s="182"/>
      <c r="B58" s="45"/>
      <c r="C58" s="45"/>
      <c r="D58" s="13"/>
      <c r="E58" s="13"/>
      <c r="F58" s="45"/>
    </row>
    <row r="59" spans="1:4" ht="12.75">
      <c r="A59" s="6"/>
      <c r="D59" s="6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&amp;C104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31">
      <selection activeCell="F46" sqref="F46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665</v>
      </c>
    </row>
    <row r="2" ht="18" customHeight="1" thickBot="1">
      <c r="A2" s="226" t="s">
        <v>905</v>
      </c>
    </row>
    <row r="3" spans="1:6" ht="18" customHeight="1" thickBot="1">
      <c r="A3" s="389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ht="12.75">
      <c r="A4" s="41"/>
    </row>
    <row r="5" ht="12.75">
      <c r="A5" s="179" t="s">
        <v>635</v>
      </c>
    </row>
    <row r="6" ht="12.75">
      <c r="A6" s="239" t="s">
        <v>873</v>
      </c>
    </row>
    <row r="7" spans="1:6" ht="12.75">
      <c r="A7" s="41" t="s">
        <v>633</v>
      </c>
      <c r="B7" s="7">
        <v>1006.9</v>
      </c>
      <c r="C7" s="7">
        <v>2475.5</v>
      </c>
      <c r="D7" s="7">
        <v>3529.6</v>
      </c>
      <c r="E7" s="7">
        <v>4030.2</v>
      </c>
      <c r="F7" s="7">
        <v>3988</v>
      </c>
    </row>
    <row r="8" spans="1:6" ht="12.75">
      <c r="A8" s="213" t="s">
        <v>636</v>
      </c>
      <c r="B8" s="7"/>
      <c r="C8" s="7"/>
      <c r="D8" s="7"/>
      <c r="E8" s="7"/>
      <c r="F8" s="7"/>
    </row>
    <row r="9" spans="1:6" ht="12.75">
      <c r="A9" s="213" t="s">
        <v>637</v>
      </c>
      <c r="B9" s="7"/>
      <c r="C9" s="7"/>
      <c r="D9" s="7"/>
      <c r="E9" s="7"/>
      <c r="F9" s="7"/>
    </row>
    <row r="10" spans="1:6" ht="12.75">
      <c r="A10" s="213" t="s">
        <v>38</v>
      </c>
      <c r="B10" s="7"/>
      <c r="C10" s="7"/>
      <c r="D10" s="7"/>
      <c r="E10" s="7"/>
      <c r="F10" s="7"/>
    </row>
    <row r="11" spans="1:6" ht="12.75">
      <c r="A11" s="213" t="s">
        <v>39</v>
      </c>
      <c r="B11" s="7"/>
      <c r="C11" s="7"/>
      <c r="D11" s="7"/>
      <c r="E11" s="7"/>
      <c r="F11" s="7"/>
    </row>
    <row r="12" spans="1:6" ht="12.75">
      <c r="A12" s="382" t="s">
        <v>23</v>
      </c>
      <c r="B12" s="7">
        <v>180.8</v>
      </c>
      <c r="C12" s="7">
        <v>96</v>
      </c>
      <c r="D12" s="7">
        <v>116.5</v>
      </c>
      <c r="E12" s="7">
        <v>96.8</v>
      </c>
      <c r="F12" s="7">
        <v>121.9</v>
      </c>
    </row>
    <row r="13" spans="1:6" ht="12.75">
      <c r="A13" s="213" t="s">
        <v>24</v>
      </c>
      <c r="D13" s="7"/>
      <c r="F13" s="7"/>
    </row>
    <row r="14" spans="1:6" ht="12.75">
      <c r="A14" s="213" t="s">
        <v>622</v>
      </c>
      <c r="B14" s="69" t="s">
        <v>83</v>
      </c>
      <c r="C14" s="69" t="s">
        <v>83</v>
      </c>
      <c r="D14" s="18" t="s">
        <v>83</v>
      </c>
      <c r="E14" s="18" t="s">
        <v>83</v>
      </c>
      <c r="F14" s="18" t="s">
        <v>83</v>
      </c>
    </row>
    <row r="15" spans="1:6" ht="12.75">
      <c r="A15" s="213" t="s">
        <v>27</v>
      </c>
      <c r="D15" s="7"/>
      <c r="F15" s="7"/>
    </row>
    <row r="16" spans="1:6" ht="12.75">
      <c r="A16" s="213" t="s">
        <v>26</v>
      </c>
      <c r="B16" s="7">
        <v>180.8</v>
      </c>
      <c r="C16" s="7">
        <v>96</v>
      </c>
      <c r="D16" s="7">
        <v>116.5</v>
      </c>
      <c r="E16" s="7">
        <v>96.8</v>
      </c>
      <c r="F16" s="7">
        <v>121.9</v>
      </c>
    </row>
    <row r="17" spans="1:6" ht="12.75">
      <c r="A17" s="6" t="s">
        <v>638</v>
      </c>
      <c r="B17" s="7">
        <v>14.8</v>
      </c>
      <c r="C17" s="7">
        <v>21.4</v>
      </c>
      <c r="D17" s="7">
        <v>46.2</v>
      </c>
      <c r="E17" s="7">
        <v>73.6</v>
      </c>
      <c r="F17" s="7">
        <v>75.2</v>
      </c>
    </row>
    <row r="18" spans="1:6" ht="12.75">
      <c r="A18" s="6" t="s">
        <v>639</v>
      </c>
      <c r="D18" s="7"/>
      <c r="F18" s="7"/>
    </row>
    <row r="19" spans="1:6" ht="12.75">
      <c r="A19" s="6" t="s">
        <v>32</v>
      </c>
      <c r="B19" s="7">
        <v>14.8</v>
      </c>
      <c r="C19" s="7">
        <v>12.2</v>
      </c>
      <c r="D19" s="7">
        <v>14.9</v>
      </c>
      <c r="E19" s="7">
        <v>20.1</v>
      </c>
      <c r="F19" s="7">
        <v>17.2</v>
      </c>
    </row>
    <row r="20" spans="1:6" ht="12.75">
      <c r="A20" s="6" t="s">
        <v>666</v>
      </c>
      <c r="D20" s="7"/>
      <c r="F20" s="7"/>
    </row>
    <row r="21" spans="1:6" ht="12.75">
      <c r="A21" s="382" t="s">
        <v>32</v>
      </c>
      <c r="B21" s="38">
        <v>0</v>
      </c>
      <c r="C21" s="38">
        <v>0</v>
      </c>
      <c r="D21" s="7">
        <v>0</v>
      </c>
      <c r="E21" s="7">
        <v>0</v>
      </c>
      <c r="F21" s="7">
        <v>0</v>
      </c>
    </row>
    <row r="22" spans="1:6" ht="12.75">
      <c r="A22" s="6" t="s">
        <v>37</v>
      </c>
      <c r="B22" s="7">
        <v>0</v>
      </c>
      <c r="C22" s="38">
        <v>9.2</v>
      </c>
      <c r="D22" s="7">
        <v>31.9</v>
      </c>
      <c r="E22" s="6">
        <v>53.5</v>
      </c>
      <c r="F22" s="7">
        <v>58</v>
      </c>
    </row>
    <row r="23" spans="1:6" ht="12.75">
      <c r="A23" s="43" t="s">
        <v>879</v>
      </c>
      <c r="D23" s="7"/>
      <c r="F23" s="7"/>
    </row>
    <row r="24" spans="1:6" ht="12.75">
      <c r="A24" s="213" t="s">
        <v>667</v>
      </c>
      <c r="D24" s="7"/>
      <c r="F24" s="7"/>
    </row>
    <row r="25" spans="1:6" ht="12.75">
      <c r="A25" s="213" t="s">
        <v>668</v>
      </c>
      <c r="B25" s="7">
        <v>345.4</v>
      </c>
      <c r="C25" s="38">
        <v>294</v>
      </c>
      <c r="D25" s="7">
        <v>797.9</v>
      </c>
      <c r="E25" s="6">
        <v>1023.1</v>
      </c>
      <c r="F25" s="7">
        <v>719.5</v>
      </c>
    </row>
    <row r="26" spans="1:6" ht="12.75">
      <c r="A26" s="213" t="s">
        <v>38</v>
      </c>
      <c r="B26" s="69" t="s">
        <v>83</v>
      </c>
      <c r="C26" s="69" t="s">
        <v>83</v>
      </c>
      <c r="D26" s="18" t="s">
        <v>83</v>
      </c>
      <c r="E26" s="18" t="s">
        <v>83</v>
      </c>
      <c r="F26" s="18" t="s">
        <v>83</v>
      </c>
    </row>
    <row r="27" spans="1:6" ht="12.75">
      <c r="A27" s="213" t="s">
        <v>39</v>
      </c>
      <c r="B27" s="7">
        <v>345.4</v>
      </c>
      <c r="C27" s="38">
        <v>294</v>
      </c>
      <c r="D27" s="7">
        <v>797.9</v>
      </c>
      <c r="E27" s="6">
        <v>1023.1</v>
      </c>
      <c r="F27" s="7">
        <v>719.5</v>
      </c>
    </row>
    <row r="28" spans="1:6" ht="12.75">
      <c r="A28" s="213" t="s">
        <v>28</v>
      </c>
      <c r="C28" s="6"/>
      <c r="D28" s="7"/>
      <c r="E28" s="6"/>
      <c r="F28" s="7"/>
    </row>
    <row r="29" spans="1:6" ht="12.75">
      <c r="A29" s="213" t="s">
        <v>29</v>
      </c>
      <c r="B29" s="7">
        <v>181</v>
      </c>
      <c r="C29" s="38">
        <v>96.1</v>
      </c>
      <c r="D29" s="7">
        <v>116.6</v>
      </c>
      <c r="E29" s="6">
        <v>98.7</v>
      </c>
      <c r="F29" s="7">
        <v>123.8</v>
      </c>
    </row>
    <row r="30" spans="1:6" ht="12.75">
      <c r="A30" s="213" t="s">
        <v>30</v>
      </c>
      <c r="B30" s="7">
        <v>39.9</v>
      </c>
      <c r="C30" s="6">
        <v>30.4</v>
      </c>
      <c r="D30" s="7">
        <v>35.4</v>
      </c>
      <c r="E30" s="6">
        <v>68.6</v>
      </c>
      <c r="F30" s="7">
        <v>245</v>
      </c>
    </row>
    <row r="31" spans="1:6" ht="12.75">
      <c r="A31" s="213" t="s">
        <v>639</v>
      </c>
      <c r="C31" s="6"/>
      <c r="D31" s="7"/>
      <c r="E31" s="6"/>
      <c r="F31" s="7"/>
    </row>
    <row r="32" spans="1:6" ht="12.75">
      <c r="A32" s="213" t="s">
        <v>669</v>
      </c>
      <c r="B32" s="7">
        <v>1.1</v>
      </c>
      <c r="C32" s="6">
        <v>0.5</v>
      </c>
      <c r="D32" s="7">
        <v>0.6</v>
      </c>
      <c r="E32" s="6">
        <v>0.3</v>
      </c>
      <c r="F32" s="7">
        <v>0</v>
      </c>
    </row>
    <row r="33" spans="1:6" ht="12.75">
      <c r="A33" s="6" t="s">
        <v>33</v>
      </c>
      <c r="C33" s="6"/>
      <c r="D33" s="7"/>
      <c r="E33" s="6"/>
      <c r="F33" s="7"/>
    </row>
    <row r="34" spans="1:6" ht="12.75">
      <c r="A34" s="382" t="s">
        <v>32</v>
      </c>
      <c r="B34" s="7">
        <v>14.8</v>
      </c>
      <c r="C34" s="6">
        <v>12.2</v>
      </c>
      <c r="D34" s="7">
        <v>14.9</v>
      </c>
      <c r="E34" s="6">
        <v>20.1</v>
      </c>
      <c r="F34" s="7">
        <v>17.2</v>
      </c>
    </row>
    <row r="35" spans="1:6" ht="12.75">
      <c r="A35" s="213" t="s">
        <v>37</v>
      </c>
      <c r="B35" s="7">
        <v>24</v>
      </c>
      <c r="C35" s="38">
        <v>17.7</v>
      </c>
      <c r="D35" s="7">
        <v>19.9</v>
      </c>
      <c r="E35" s="6">
        <v>48.2</v>
      </c>
      <c r="F35" s="7">
        <v>227.8</v>
      </c>
    </row>
    <row r="36" spans="1:6" ht="12.75">
      <c r="A36" s="6" t="s">
        <v>44</v>
      </c>
      <c r="B36" s="38">
        <v>636.2</v>
      </c>
      <c r="C36" s="38">
        <v>2172.4</v>
      </c>
      <c r="D36" s="7">
        <v>2742.4</v>
      </c>
      <c r="E36" s="7">
        <v>3010.2</v>
      </c>
      <c r="F36" s="7">
        <v>3096.8</v>
      </c>
    </row>
    <row r="37" spans="1:6" ht="12.75">
      <c r="A37" s="6"/>
      <c r="D37" s="7"/>
      <c r="F37" s="7"/>
    </row>
    <row r="38" spans="1:6" ht="12.75">
      <c r="A38" s="43" t="s">
        <v>670</v>
      </c>
      <c r="D38" s="7"/>
      <c r="F38" s="7"/>
    </row>
    <row r="39" spans="1:6" ht="12.75">
      <c r="A39" s="179" t="s">
        <v>671</v>
      </c>
      <c r="D39" s="7"/>
      <c r="F39" s="7"/>
    </row>
    <row r="40" spans="1:6" ht="12.75">
      <c r="A40" s="179" t="s">
        <v>873</v>
      </c>
      <c r="D40" s="7"/>
      <c r="F40" s="7"/>
    </row>
    <row r="41" spans="1:6" ht="12.75">
      <c r="A41" s="6" t="s">
        <v>44</v>
      </c>
      <c r="B41" s="38">
        <v>636.2</v>
      </c>
      <c r="C41" s="38">
        <v>2172.4</v>
      </c>
      <c r="D41" s="7">
        <v>2742.4</v>
      </c>
      <c r="E41" s="7">
        <v>3010.2</v>
      </c>
      <c r="F41" s="7">
        <v>3096.8</v>
      </c>
    </row>
    <row r="42" spans="1:6" ht="12.75">
      <c r="A42" s="43" t="s">
        <v>879</v>
      </c>
      <c r="D42" s="7"/>
      <c r="F42" s="7"/>
    </row>
    <row r="43" spans="1:6" ht="12.75">
      <c r="A43" s="6" t="s">
        <v>70</v>
      </c>
      <c r="D43" s="7"/>
      <c r="F43" s="7"/>
    </row>
    <row r="44" spans="1:6" ht="12.75">
      <c r="A44" s="6" t="s">
        <v>641</v>
      </c>
      <c r="D44" s="7"/>
      <c r="F44" s="7"/>
    </row>
    <row r="45" spans="1:6" ht="12.75">
      <c r="A45" s="387" t="s">
        <v>78</v>
      </c>
      <c r="B45" s="69" t="s">
        <v>83</v>
      </c>
      <c r="C45" s="69" t="s">
        <v>83</v>
      </c>
      <c r="D45" s="18" t="s">
        <v>83</v>
      </c>
      <c r="E45" s="18" t="s">
        <v>83</v>
      </c>
      <c r="F45" s="18" t="s">
        <v>83</v>
      </c>
    </row>
    <row r="46" spans="1:6" ht="12.75">
      <c r="A46" s="6" t="s">
        <v>72</v>
      </c>
      <c r="B46" s="38">
        <v>636.2</v>
      </c>
      <c r="C46" s="38">
        <v>2172.4</v>
      </c>
      <c r="D46" s="7">
        <v>2742.4</v>
      </c>
      <c r="E46" s="7">
        <v>3010.2</v>
      </c>
      <c r="F46" s="7">
        <v>3096.8</v>
      </c>
    </row>
    <row r="47" spans="1:6" ht="13.5" thickBot="1">
      <c r="A47" s="13"/>
      <c r="B47" s="45"/>
      <c r="C47" s="45"/>
      <c r="D47" s="13"/>
      <c r="E47" s="13"/>
      <c r="F47" s="45"/>
    </row>
    <row r="48" spans="1:4" ht="12.75">
      <c r="A48" s="6"/>
      <c r="D48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6">
      <selection activeCell="F29" sqref="F29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665</v>
      </c>
    </row>
    <row r="2" ht="18" customHeight="1" thickBot="1">
      <c r="A2" s="226" t="s">
        <v>905</v>
      </c>
    </row>
    <row r="3" spans="1:6" ht="17.25" customHeight="1" thickBot="1">
      <c r="A3" s="389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ht="12.75">
      <c r="A4" s="6"/>
    </row>
    <row r="5" ht="12.75">
      <c r="A5" s="239" t="s">
        <v>642</v>
      </c>
    </row>
    <row r="6" ht="12.75">
      <c r="A6" s="200" t="s">
        <v>672</v>
      </c>
    </row>
    <row r="7" ht="12.75">
      <c r="A7" s="200" t="s">
        <v>644</v>
      </c>
    </row>
    <row r="8" ht="12.75">
      <c r="A8" s="200"/>
    </row>
    <row r="9" spans="1:6" ht="12.75">
      <c r="A9" s="6" t="s">
        <v>72</v>
      </c>
      <c r="B9" s="7">
        <v>636.2</v>
      </c>
      <c r="C9" s="7">
        <v>2172.4</v>
      </c>
      <c r="D9" s="7">
        <v>2742.4</v>
      </c>
      <c r="E9" s="7">
        <v>3010.2</v>
      </c>
      <c r="F9" s="7">
        <v>3096.8</v>
      </c>
    </row>
    <row r="10" spans="1:6" ht="12.75">
      <c r="A10" s="6" t="s">
        <v>90</v>
      </c>
      <c r="D10" s="7"/>
      <c r="F10" s="7"/>
    </row>
    <row r="11" spans="1:6" ht="12.75">
      <c r="A11" s="222" t="s">
        <v>91</v>
      </c>
      <c r="B11" s="38">
        <v>0.2</v>
      </c>
      <c r="C11" s="38">
        <v>2.5</v>
      </c>
      <c r="D11" s="7">
        <v>6.4</v>
      </c>
      <c r="E11" s="38">
        <v>0</v>
      </c>
      <c r="F11" s="7">
        <v>0</v>
      </c>
    </row>
    <row r="12" spans="1:6" ht="12.75">
      <c r="A12" s="222" t="s">
        <v>645</v>
      </c>
      <c r="B12" s="38">
        <v>0.2</v>
      </c>
      <c r="C12" s="38">
        <v>2.5</v>
      </c>
      <c r="D12" s="7">
        <v>6.4</v>
      </c>
      <c r="E12" s="38">
        <v>0</v>
      </c>
      <c r="F12" s="49">
        <v>0</v>
      </c>
    </row>
    <row r="13" spans="1:6" ht="12.75">
      <c r="A13" s="222" t="s">
        <v>94</v>
      </c>
      <c r="B13" s="18" t="s">
        <v>83</v>
      </c>
      <c r="C13" s="18" t="s">
        <v>83</v>
      </c>
      <c r="D13" s="18" t="s">
        <v>83</v>
      </c>
      <c r="E13" s="18" t="s">
        <v>83</v>
      </c>
      <c r="F13" s="18" t="s">
        <v>83</v>
      </c>
    </row>
    <row r="14" spans="1:6" ht="12.75">
      <c r="A14" s="222" t="s">
        <v>95</v>
      </c>
      <c r="D14" s="7"/>
      <c r="F14" s="7"/>
    </row>
    <row r="15" spans="1:6" ht="12.75">
      <c r="A15" s="222" t="s">
        <v>673</v>
      </c>
      <c r="B15" s="7">
        <v>-1.1</v>
      </c>
      <c r="C15" s="7">
        <v>-0.5</v>
      </c>
      <c r="D15" s="7">
        <v>-1.3</v>
      </c>
      <c r="E15" s="7">
        <v>-3.5</v>
      </c>
      <c r="F15" s="7">
        <v>-18.8</v>
      </c>
    </row>
    <row r="16" spans="1:6" ht="12.75">
      <c r="A16" s="222" t="s">
        <v>92</v>
      </c>
      <c r="B16" s="174" t="s">
        <v>83</v>
      </c>
      <c r="C16" s="174" t="s">
        <v>83</v>
      </c>
      <c r="D16" s="18" t="s">
        <v>83</v>
      </c>
      <c r="E16" s="18" t="s">
        <v>83</v>
      </c>
      <c r="F16" s="18" t="s">
        <v>83</v>
      </c>
    </row>
    <row r="17" spans="1:6" ht="12.75">
      <c r="A17" s="222" t="s">
        <v>94</v>
      </c>
      <c r="B17" s="7">
        <v>-1.1</v>
      </c>
      <c r="C17" s="7">
        <v>-0.5</v>
      </c>
      <c r="D17" s="7">
        <v>-1.3</v>
      </c>
      <c r="E17" s="7">
        <v>-3.5</v>
      </c>
      <c r="F17" s="7">
        <v>-18.8</v>
      </c>
    </row>
    <row r="18" spans="1:6" ht="12.75">
      <c r="A18" s="384" t="s">
        <v>646</v>
      </c>
      <c r="D18" s="7"/>
      <c r="F18" s="7"/>
    </row>
    <row r="19" spans="1:6" ht="12.75">
      <c r="A19" s="384" t="s">
        <v>674</v>
      </c>
      <c r="D19" s="7"/>
      <c r="F19" s="7"/>
    </row>
    <row r="20" spans="1:6" ht="14.25">
      <c r="A20" s="385" t="s">
        <v>128</v>
      </c>
      <c r="B20" s="7">
        <v>635.3</v>
      </c>
      <c r="C20" s="7">
        <v>2174.4</v>
      </c>
      <c r="D20" s="7">
        <v>2747.5</v>
      </c>
      <c r="E20" s="7">
        <v>3006.7</v>
      </c>
      <c r="F20" s="7">
        <v>3078</v>
      </c>
    </row>
    <row r="21" spans="1:6" ht="12.75">
      <c r="A21" s="200" t="s">
        <v>97</v>
      </c>
      <c r="B21" s="163"/>
      <c r="D21" s="7"/>
      <c r="F21" s="7"/>
    </row>
    <row r="22" spans="1:6" ht="12.75">
      <c r="A22" s="382" t="s">
        <v>886</v>
      </c>
      <c r="B22" s="7">
        <v>225.6</v>
      </c>
      <c r="C22" s="46">
        <v>312.5</v>
      </c>
      <c r="D22" s="50">
        <v>215.8</v>
      </c>
      <c r="E22" s="46">
        <v>366.8</v>
      </c>
      <c r="F22" s="50">
        <v>295.5</v>
      </c>
    </row>
    <row r="23" spans="1:6" ht="12.75">
      <c r="A23" s="382" t="s">
        <v>648</v>
      </c>
      <c r="B23" s="163"/>
      <c r="D23" s="7"/>
      <c r="F23" s="7"/>
    </row>
    <row r="24" spans="1:6" ht="12.75">
      <c r="A24" s="382" t="s">
        <v>649</v>
      </c>
      <c r="B24" s="7">
        <v>0.8</v>
      </c>
      <c r="C24" s="7">
        <v>11.2</v>
      </c>
      <c r="D24" s="7">
        <v>39.6</v>
      </c>
      <c r="E24" s="7">
        <v>6</v>
      </c>
      <c r="F24" s="7">
        <v>-11.7</v>
      </c>
    </row>
    <row r="25" spans="1:6" ht="12.75">
      <c r="A25" s="222" t="s">
        <v>889</v>
      </c>
      <c r="B25" s="18" t="s">
        <v>83</v>
      </c>
      <c r="C25" s="18" t="s">
        <v>83</v>
      </c>
      <c r="D25" s="18" t="s">
        <v>83</v>
      </c>
      <c r="E25" s="18" t="s">
        <v>83</v>
      </c>
      <c r="F25" s="18" t="s">
        <v>83</v>
      </c>
    </row>
    <row r="26" spans="1:4" ht="12.75">
      <c r="A26" s="222" t="s">
        <v>675</v>
      </c>
      <c r="D26" s="7"/>
    </row>
    <row r="27" spans="1:6" ht="12.75">
      <c r="A27" s="222" t="s">
        <v>651</v>
      </c>
      <c r="B27" s="18" t="s">
        <v>83</v>
      </c>
      <c r="C27" s="18" t="s">
        <v>83</v>
      </c>
      <c r="D27" s="18" t="s">
        <v>83</v>
      </c>
      <c r="E27" s="18" t="s">
        <v>83</v>
      </c>
      <c r="F27" s="18" t="s">
        <v>83</v>
      </c>
    </row>
    <row r="28" spans="1:6" ht="12.75">
      <c r="A28" s="222" t="s">
        <v>101</v>
      </c>
      <c r="D28" s="7"/>
      <c r="F28" s="7"/>
    </row>
    <row r="29" spans="1:6" ht="12.75">
      <c r="A29" s="222" t="s">
        <v>652</v>
      </c>
      <c r="B29" s="7">
        <v>408.9</v>
      </c>
      <c r="C29" s="50">
        <v>1850.7</v>
      </c>
      <c r="D29" s="50">
        <v>2492.1</v>
      </c>
      <c r="E29" s="50">
        <f>E20-E22-E24</f>
        <v>2633.8999999999996</v>
      </c>
      <c r="F29" s="50">
        <v>2794.2</v>
      </c>
    </row>
    <row r="30" spans="1:6" ht="13.5" thickBot="1">
      <c r="A30" s="13"/>
      <c r="B30" s="45"/>
      <c r="C30" s="45"/>
      <c r="D30" s="45"/>
      <c r="E30" s="45"/>
      <c r="F30" s="45"/>
    </row>
    <row r="31" spans="1:6" ht="12.75">
      <c r="A31" s="6"/>
      <c r="F31" s="163"/>
    </row>
    <row r="32" ht="14.25">
      <c r="A32" s="386" t="s">
        <v>129</v>
      </c>
    </row>
    <row r="33" ht="12.75">
      <c r="A33" s="6" t="s">
        <v>676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="160" zoomScaleNormal="160" workbookViewId="0" topLeftCell="A52">
      <selection activeCell="G55" sqref="G55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392" t="s">
        <v>677</v>
      </c>
    </row>
    <row r="2" ht="18" customHeight="1">
      <c r="A2" s="392" t="s">
        <v>871</v>
      </c>
    </row>
    <row r="3" ht="18" customHeight="1" thickBot="1">
      <c r="A3" s="393" t="s">
        <v>905</v>
      </c>
    </row>
    <row r="4" spans="1:6" ht="18" customHeight="1" thickBot="1">
      <c r="A4" s="394"/>
      <c r="B4" s="76">
        <v>2006</v>
      </c>
      <c r="C4" s="76">
        <v>2007</v>
      </c>
      <c r="D4" s="76">
        <v>2008</v>
      </c>
      <c r="E4" s="76">
        <v>2009</v>
      </c>
      <c r="F4" s="76">
        <v>2010</v>
      </c>
    </row>
    <row r="5" ht="12.75">
      <c r="A5" s="395"/>
    </row>
    <row r="6" ht="12.75">
      <c r="A6" s="396" t="s">
        <v>678</v>
      </c>
    </row>
    <row r="7" ht="12.75">
      <c r="A7" s="396" t="s">
        <v>873</v>
      </c>
    </row>
    <row r="8" spans="1:6" ht="12.75">
      <c r="A8" s="397" t="s">
        <v>874</v>
      </c>
      <c r="B8" s="7">
        <v>20744.2</v>
      </c>
      <c r="C8" s="7">
        <v>26541.2</v>
      </c>
      <c r="D8" s="7">
        <v>32337.8</v>
      </c>
      <c r="E8" s="7">
        <v>38883.8</v>
      </c>
      <c r="F8" s="7">
        <v>43654.5</v>
      </c>
    </row>
    <row r="9" spans="1:6" ht="12.75">
      <c r="A9" s="398" t="s">
        <v>879</v>
      </c>
      <c r="D9" s="7"/>
      <c r="F9" s="7"/>
    </row>
    <row r="10" spans="1:6" ht="12.75">
      <c r="A10" s="397" t="s">
        <v>169</v>
      </c>
      <c r="B10" s="7">
        <v>8344.1</v>
      </c>
      <c r="C10" s="7">
        <v>10164.6</v>
      </c>
      <c r="D10" s="7">
        <v>11289.3</v>
      </c>
      <c r="E10" s="6">
        <v>12874.2</v>
      </c>
      <c r="F10" s="7">
        <v>14952.5</v>
      </c>
    </row>
    <row r="11" spans="1:6" ht="12.75">
      <c r="A11" s="399" t="s">
        <v>619</v>
      </c>
      <c r="B11" s="175">
        <v>12400.1</v>
      </c>
      <c r="C11" s="175">
        <v>16376.6</v>
      </c>
      <c r="D11" s="175">
        <v>21048.5</v>
      </c>
      <c r="E11" s="175">
        <v>26009.6</v>
      </c>
      <c r="F11" s="7">
        <v>28702</v>
      </c>
    </row>
    <row r="12" spans="1:6" ht="12.75">
      <c r="A12" s="399" t="s">
        <v>207</v>
      </c>
      <c r="B12" s="7">
        <v>2745.1</v>
      </c>
      <c r="C12" s="7">
        <v>3450</v>
      </c>
      <c r="D12" s="7">
        <v>3570.7</v>
      </c>
      <c r="E12" s="7">
        <v>4405.8</v>
      </c>
      <c r="F12" s="7">
        <v>4250.1</v>
      </c>
    </row>
    <row r="13" spans="1:6" ht="12.75">
      <c r="A13" s="397" t="s">
        <v>620</v>
      </c>
      <c r="B13" s="175">
        <v>9655</v>
      </c>
      <c r="C13" s="175">
        <v>12926.6</v>
      </c>
      <c r="D13" s="175">
        <v>17477.8</v>
      </c>
      <c r="E13" s="175">
        <v>21603.8</v>
      </c>
      <c r="F13" s="7">
        <v>39404.4</v>
      </c>
    </row>
    <row r="14" spans="1:6" ht="12.75">
      <c r="A14" s="400"/>
      <c r="D14" s="7"/>
      <c r="F14" s="7"/>
    </row>
    <row r="15" spans="1:6" ht="12.75">
      <c r="A15" s="396" t="s">
        <v>621</v>
      </c>
      <c r="D15" s="7"/>
      <c r="F15" s="7"/>
    </row>
    <row r="16" spans="1:6" ht="12.75">
      <c r="A16" s="396" t="s">
        <v>873</v>
      </c>
      <c r="D16" s="7"/>
      <c r="F16" s="7"/>
    </row>
    <row r="17" spans="1:6" ht="12.75">
      <c r="A17" s="397" t="s">
        <v>619</v>
      </c>
      <c r="B17" s="175">
        <v>12400.1</v>
      </c>
      <c r="C17" s="175">
        <v>16376.6</v>
      </c>
      <c r="D17" s="175">
        <v>21048.5</v>
      </c>
      <c r="E17" s="175">
        <v>26009.6</v>
      </c>
      <c r="F17" s="7">
        <v>28702</v>
      </c>
    </row>
    <row r="18" spans="1:6" ht="12.75">
      <c r="A18" s="398" t="s">
        <v>879</v>
      </c>
      <c r="B18" s="163"/>
      <c r="D18" s="7"/>
      <c r="F18" s="7"/>
    </row>
    <row r="19" spans="1:6" ht="12.75">
      <c r="A19" s="397" t="s">
        <v>360</v>
      </c>
      <c r="B19" s="7">
        <v>9606.2</v>
      </c>
      <c r="C19" s="7">
        <v>12767.4</v>
      </c>
      <c r="D19" s="7">
        <v>17273.3</v>
      </c>
      <c r="E19" s="7">
        <v>20681</v>
      </c>
      <c r="F19" s="7">
        <v>23622.1</v>
      </c>
    </row>
    <row r="20" spans="1:6" ht="12.75">
      <c r="A20" s="401" t="s">
        <v>907</v>
      </c>
      <c r="B20" s="7">
        <v>8355.6</v>
      </c>
      <c r="C20" s="7">
        <v>11037.4</v>
      </c>
      <c r="D20" s="7">
        <v>15002.8</v>
      </c>
      <c r="E20" s="7">
        <v>17312.2</v>
      </c>
      <c r="F20" s="7">
        <v>20114.5</v>
      </c>
    </row>
    <row r="21" spans="1:6" ht="12.75">
      <c r="A21" s="401" t="s">
        <v>908</v>
      </c>
      <c r="D21" s="7"/>
      <c r="E21" s="7"/>
      <c r="F21" s="7"/>
    </row>
    <row r="22" spans="1:6" ht="12.75">
      <c r="A22" s="401" t="s">
        <v>909</v>
      </c>
      <c r="B22" s="7">
        <v>1250.6</v>
      </c>
      <c r="C22" s="7">
        <v>1730</v>
      </c>
      <c r="D22" s="7">
        <v>2270.5</v>
      </c>
      <c r="E22" s="7">
        <v>3368.8</v>
      </c>
      <c r="F22" s="7">
        <v>3507.6</v>
      </c>
    </row>
    <row r="23" spans="1:6" ht="12.75">
      <c r="A23" s="401" t="s">
        <v>658</v>
      </c>
      <c r="D23" s="7"/>
      <c r="E23" s="7"/>
      <c r="F23" s="7"/>
    </row>
    <row r="24" spans="1:6" ht="12.75">
      <c r="A24" s="401" t="s">
        <v>385</v>
      </c>
      <c r="B24" s="7">
        <v>1057.2</v>
      </c>
      <c r="C24" s="7">
        <v>1310.5</v>
      </c>
      <c r="D24" s="7">
        <v>1641.9</v>
      </c>
      <c r="E24" s="7">
        <v>2959.7</v>
      </c>
      <c r="F24" s="7">
        <v>3015.7</v>
      </c>
    </row>
    <row r="25" spans="1:6" ht="12.75">
      <c r="A25" s="401" t="s">
        <v>288</v>
      </c>
      <c r="D25" s="7"/>
      <c r="E25" s="7"/>
      <c r="F25" s="7"/>
    </row>
    <row r="26" spans="1:6" ht="12.75">
      <c r="A26" s="401" t="s">
        <v>744</v>
      </c>
      <c r="B26" s="7">
        <v>193.4</v>
      </c>
      <c r="C26" s="7">
        <v>419.5</v>
      </c>
      <c r="D26" s="7">
        <v>628.6</v>
      </c>
      <c r="E26" s="7">
        <v>409.1</v>
      </c>
      <c r="F26" s="7">
        <v>491.9</v>
      </c>
    </row>
    <row r="27" spans="1:6" ht="12.75">
      <c r="A27" s="6" t="s">
        <v>362</v>
      </c>
      <c r="B27" s="7">
        <v>48.8</v>
      </c>
      <c r="C27" s="7">
        <v>159.2</v>
      </c>
      <c r="D27" s="7">
        <v>204.5</v>
      </c>
      <c r="E27" s="7">
        <v>922.8</v>
      </c>
      <c r="F27" s="7">
        <v>829.8</v>
      </c>
    </row>
    <row r="28" spans="1:6" ht="12.75">
      <c r="A28" s="382" t="s">
        <v>627</v>
      </c>
      <c r="B28" s="77" t="s">
        <v>83</v>
      </c>
      <c r="C28" s="77" t="s">
        <v>83</v>
      </c>
      <c r="D28" s="77" t="s">
        <v>83</v>
      </c>
      <c r="E28" s="77" t="s">
        <v>83</v>
      </c>
      <c r="F28" s="77" t="s">
        <v>83</v>
      </c>
    </row>
    <row r="29" spans="1:6" ht="12.75" customHeight="1">
      <c r="A29" s="382" t="s">
        <v>745</v>
      </c>
      <c r="B29" s="175">
        <v>2745.1</v>
      </c>
      <c r="C29" s="175">
        <v>3450</v>
      </c>
      <c r="D29" s="175">
        <v>3570.7</v>
      </c>
      <c r="E29" s="175">
        <v>4405.8</v>
      </c>
      <c r="F29" s="7">
        <v>4250.1</v>
      </c>
    </row>
    <row r="30" spans="1:7" ht="12.75">
      <c r="A30" s="397"/>
      <c r="G30" s="163"/>
    </row>
    <row r="31" spans="1:6" ht="12.75">
      <c r="A31" s="396" t="s">
        <v>629</v>
      </c>
      <c r="D31" s="7"/>
      <c r="F31" s="7"/>
    </row>
    <row r="32" spans="1:6" ht="12.75">
      <c r="A32" s="402" t="s">
        <v>873</v>
      </c>
      <c r="D32" s="7"/>
      <c r="F32" s="7"/>
    </row>
    <row r="33" spans="1:6" ht="12.75" customHeight="1">
      <c r="A33" s="401" t="s">
        <v>745</v>
      </c>
      <c r="B33" s="175">
        <v>2745.1</v>
      </c>
      <c r="C33" s="175">
        <v>3450</v>
      </c>
      <c r="D33" s="175">
        <v>3570.7</v>
      </c>
      <c r="E33" s="175">
        <v>4405.8</v>
      </c>
      <c r="F33" s="7">
        <v>4250.1</v>
      </c>
    </row>
    <row r="34" spans="1:6" ht="12.75">
      <c r="A34" s="400" t="s">
        <v>925</v>
      </c>
      <c r="B34" s="7">
        <v>16738</v>
      </c>
      <c r="C34" s="7">
        <v>22702</v>
      </c>
      <c r="D34" s="7">
        <v>29559.2</v>
      </c>
      <c r="E34" s="7">
        <v>27760.8</v>
      </c>
      <c r="F34" s="7">
        <v>28350.4</v>
      </c>
    </row>
    <row r="35" spans="1:6" ht="12.75">
      <c r="A35" s="403" t="s">
        <v>679</v>
      </c>
      <c r="B35" s="7">
        <v>-677.9</v>
      </c>
      <c r="C35" s="7">
        <v>-1028.8</v>
      </c>
      <c r="D35" s="7">
        <v>-1477.1</v>
      </c>
      <c r="E35" s="7">
        <v>-1686.6</v>
      </c>
      <c r="F35" s="7">
        <v>-1904.7</v>
      </c>
    </row>
    <row r="36" spans="1:6" ht="12.75">
      <c r="A36" s="403" t="s">
        <v>680</v>
      </c>
      <c r="B36" s="7">
        <v>-677.9</v>
      </c>
      <c r="C36" s="7">
        <v>-1028.8</v>
      </c>
      <c r="D36" s="7">
        <v>-1477.1</v>
      </c>
      <c r="E36" s="7">
        <v>-1686.6</v>
      </c>
      <c r="F36" s="7">
        <v>-1904.7</v>
      </c>
    </row>
    <row r="37" spans="1:6" ht="12.75">
      <c r="A37" s="403" t="s">
        <v>664</v>
      </c>
      <c r="B37" s="7">
        <v>1262.3</v>
      </c>
      <c r="C37" s="7">
        <v>1182.3</v>
      </c>
      <c r="D37" s="7">
        <v>2228.1</v>
      </c>
      <c r="E37" s="7">
        <v>3426.1</v>
      </c>
      <c r="F37" s="7">
        <v>4817.1</v>
      </c>
    </row>
    <row r="38" spans="1:6" ht="12.75">
      <c r="A38" s="404" t="s">
        <v>936</v>
      </c>
      <c r="B38" s="7">
        <v>485.7</v>
      </c>
      <c r="C38" s="6">
        <v>409.6</v>
      </c>
      <c r="D38" s="7">
        <v>577</v>
      </c>
      <c r="E38" s="7">
        <v>464.6</v>
      </c>
      <c r="F38" s="7">
        <v>539.2</v>
      </c>
    </row>
    <row r="39" spans="1:6" ht="12.75">
      <c r="A39" s="213" t="s">
        <v>937</v>
      </c>
      <c r="B39" s="7">
        <v>277</v>
      </c>
      <c r="C39" s="38">
        <v>270.8</v>
      </c>
      <c r="D39" s="7">
        <v>608.1</v>
      </c>
      <c r="E39" s="7">
        <v>532.9</v>
      </c>
      <c r="F39" s="7">
        <v>947.1</v>
      </c>
    </row>
    <row r="40" spans="1:6" ht="12.75">
      <c r="A40" s="404" t="s">
        <v>938</v>
      </c>
      <c r="B40" s="7">
        <v>261.1</v>
      </c>
      <c r="C40" s="6">
        <v>270.8</v>
      </c>
      <c r="D40" s="7">
        <v>608.1</v>
      </c>
      <c r="E40" s="7">
        <v>532.9</v>
      </c>
      <c r="F40" s="7">
        <v>947.1</v>
      </c>
    </row>
    <row r="41" spans="1:6" ht="12.75">
      <c r="A41" s="404" t="s">
        <v>939</v>
      </c>
      <c r="B41" s="7">
        <v>15.9</v>
      </c>
      <c r="C41" s="38">
        <v>0</v>
      </c>
      <c r="D41" s="7">
        <v>0</v>
      </c>
      <c r="E41" s="7">
        <v>0</v>
      </c>
      <c r="F41" s="7">
        <v>0</v>
      </c>
    </row>
    <row r="42" spans="1:6" ht="12.75">
      <c r="A42" s="404" t="s">
        <v>940</v>
      </c>
      <c r="C42" s="6"/>
      <c r="D42" s="7"/>
      <c r="E42" s="7"/>
      <c r="F42" s="7"/>
    </row>
    <row r="43" spans="1:6" ht="12.75">
      <c r="A43" s="404" t="s">
        <v>14</v>
      </c>
      <c r="B43" s="77" t="s">
        <v>83</v>
      </c>
      <c r="C43" s="77" t="s">
        <v>83</v>
      </c>
      <c r="D43" s="77" t="s">
        <v>83</v>
      </c>
      <c r="E43" s="77" t="s">
        <v>83</v>
      </c>
      <c r="F43" s="77" t="s">
        <v>83</v>
      </c>
    </row>
    <row r="44" spans="1:6" ht="12.75">
      <c r="A44" s="404" t="s">
        <v>631</v>
      </c>
      <c r="C44" s="6"/>
      <c r="D44" s="7"/>
      <c r="E44" s="7"/>
      <c r="F44" s="7"/>
    </row>
    <row r="45" spans="1:6" ht="12.75">
      <c r="A45" s="404" t="s">
        <v>632</v>
      </c>
      <c r="B45" s="7">
        <v>0.2</v>
      </c>
      <c r="C45" s="6">
        <v>0.2</v>
      </c>
      <c r="D45" s="7">
        <v>0.1</v>
      </c>
      <c r="E45" s="7">
        <v>0.1</v>
      </c>
      <c r="F45" s="7">
        <v>0.2</v>
      </c>
    </row>
    <row r="46" spans="1:6" ht="12.75">
      <c r="A46" s="405" t="s">
        <v>946</v>
      </c>
      <c r="B46" s="7">
        <v>499.4</v>
      </c>
      <c r="C46" s="6">
        <v>501.7</v>
      </c>
      <c r="D46" s="7">
        <v>1042.9</v>
      </c>
      <c r="E46" s="7">
        <v>2428.5</v>
      </c>
      <c r="F46" s="7">
        <v>3330.6</v>
      </c>
    </row>
    <row r="47" spans="1:6" ht="12.75">
      <c r="A47" s="398" t="s">
        <v>879</v>
      </c>
      <c r="C47" s="6"/>
      <c r="D47" s="7"/>
      <c r="E47" s="7"/>
      <c r="F47" s="7"/>
    </row>
    <row r="48" spans="1:6" ht="12.75">
      <c r="A48" s="397" t="s">
        <v>935</v>
      </c>
      <c r="B48" s="7">
        <v>1087.2</v>
      </c>
      <c r="C48" s="6">
        <v>859.9</v>
      </c>
      <c r="D48" s="7">
        <v>1370.7</v>
      </c>
      <c r="E48" s="7">
        <v>1607.3</v>
      </c>
      <c r="F48" s="7">
        <v>1793.2</v>
      </c>
    </row>
    <row r="49" spans="1:6" ht="12.75">
      <c r="A49" s="404" t="s">
        <v>936</v>
      </c>
      <c r="B49" s="7">
        <v>1087.2</v>
      </c>
      <c r="C49" s="6">
        <v>859.9</v>
      </c>
      <c r="D49" s="7">
        <v>1370.7</v>
      </c>
      <c r="E49" s="7">
        <v>1607.3</v>
      </c>
      <c r="F49" s="7">
        <v>1793.2</v>
      </c>
    </row>
    <row r="50" spans="1:6" ht="12.75">
      <c r="A50" s="213" t="s">
        <v>937</v>
      </c>
      <c r="B50" s="77" t="s">
        <v>83</v>
      </c>
      <c r="C50" s="77" t="s">
        <v>83</v>
      </c>
      <c r="D50" s="77" t="s">
        <v>83</v>
      </c>
      <c r="E50" s="77" t="s">
        <v>83</v>
      </c>
      <c r="F50" s="77" t="s">
        <v>83</v>
      </c>
    </row>
    <row r="51" spans="1:6" ht="12.75">
      <c r="A51" s="404" t="s">
        <v>939</v>
      </c>
      <c r="B51" s="77" t="s">
        <v>83</v>
      </c>
      <c r="C51" s="77" t="s">
        <v>83</v>
      </c>
      <c r="D51" s="77" t="s">
        <v>83</v>
      </c>
      <c r="E51" s="77" t="s">
        <v>83</v>
      </c>
      <c r="F51" s="77" t="s">
        <v>83</v>
      </c>
    </row>
    <row r="52" spans="1:6" ht="12.75">
      <c r="A52" s="404" t="s">
        <v>940</v>
      </c>
      <c r="C52" s="6"/>
      <c r="D52" s="7"/>
      <c r="E52" s="7"/>
      <c r="F52" s="7"/>
    </row>
    <row r="53" spans="1:6" ht="12.75">
      <c r="A53" s="404" t="s">
        <v>14</v>
      </c>
      <c r="B53" s="77" t="s">
        <v>83</v>
      </c>
      <c r="C53" s="77" t="s">
        <v>83</v>
      </c>
      <c r="D53" s="77" t="s">
        <v>83</v>
      </c>
      <c r="E53" s="77" t="s">
        <v>83</v>
      </c>
      <c r="F53" s="77" t="s">
        <v>83</v>
      </c>
    </row>
    <row r="54" spans="1:6" ht="12.75">
      <c r="A54" s="405" t="s">
        <v>946</v>
      </c>
      <c r="B54" s="175">
        <v>0</v>
      </c>
      <c r="C54" s="175">
        <v>0</v>
      </c>
      <c r="D54" s="175">
        <v>0</v>
      </c>
      <c r="E54" s="175">
        <v>0</v>
      </c>
      <c r="F54" s="175">
        <v>0</v>
      </c>
    </row>
    <row r="55" spans="1:7" ht="12.75">
      <c r="A55" s="397" t="s">
        <v>633</v>
      </c>
      <c r="B55" s="175">
        <v>18980.3</v>
      </c>
      <c r="C55" s="175">
        <v>25445.6</v>
      </c>
      <c r="D55" s="175">
        <v>32510.2</v>
      </c>
      <c r="E55" s="175">
        <v>32298.8</v>
      </c>
      <c r="F55" s="7">
        <v>33719.7</v>
      </c>
      <c r="G55" s="163"/>
    </row>
    <row r="56" spans="1:6" ht="13.5" thickBot="1">
      <c r="A56" s="406"/>
      <c r="B56" s="45"/>
      <c r="C56" s="45"/>
      <c r="D56" s="13"/>
      <c r="E56" s="13"/>
      <c r="F56" s="45"/>
    </row>
    <row r="57" spans="1:4" ht="12.75">
      <c r="A57" s="397"/>
      <c r="D57" s="6"/>
    </row>
  </sheetData>
  <printOptions/>
  <pageMargins left="0.75" right="0.75" top="1" bottom="1" header="0.5" footer="0.5"/>
  <pageSetup horizontalDpi="600" verticalDpi="600" orientation="portrait" paperSize="9" scale="97" r:id="rId1"/>
  <headerFooter alignWithMargins="0">
    <oddFooter>&amp;C108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9"/>
  <sheetViews>
    <sheetView showGridLines="0" workbookViewId="0" topLeftCell="A82">
      <selection activeCell="F96" sqref="F96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407" t="s">
        <v>681</v>
      </c>
    </row>
    <row r="2" ht="18.75" customHeight="1" thickBot="1">
      <c r="A2" s="408" t="s">
        <v>905</v>
      </c>
    </row>
    <row r="3" spans="1:6" ht="18" customHeight="1" thickBot="1">
      <c r="A3" s="409"/>
      <c r="B3" s="78">
        <v>2006</v>
      </c>
      <c r="C3" s="78">
        <v>2007</v>
      </c>
      <c r="D3" s="78">
        <v>2008</v>
      </c>
      <c r="E3" s="78">
        <v>2009</v>
      </c>
      <c r="F3" s="78">
        <v>2010</v>
      </c>
    </row>
    <row r="4" ht="12.75">
      <c r="A4" s="410"/>
    </row>
    <row r="5" ht="12.75">
      <c r="A5" s="411" t="s">
        <v>635</v>
      </c>
    </row>
    <row r="6" ht="12.75">
      <c r="A6" s="411" t="s">
        <v>873</v>
      </c>
    </row>
    <row r="7" spans="1:6" ht="12.75">
      <c r="A7" s="412" t="s">
        <v>633</v>
      </c>
      <c r="B7" s="7">
        <v>18980.3</v>
      </c>
      <c r="C7" s="7">
        <v>25445.6</v>
      </c>
      <c r="D7" s="7">
        <v>32510.2</v>
      </c>
      <c r="E7" s="7">
        <v>32298.8</v>
      </c>
      <c r="F7" s="7">
        <v>33719.7</v>
      </c>
    </row>
    <row r="8" spans="1:6" ht="12.75">
      <c r="A8" s="413" t="s">
        <v>19</v>
      </c>
      <c r="B8" s="163"/>
      <c r="D8" s="7"/>
      <c r="F8" s="7"/>
    </row>
    <row r="9" spans="1:7" ht="12.75">
      <c r="A9" s="413" t="s">
        <v>682</v>
      </c>
      <c r="B9" s="7">
        <v>4032.1</v>
      </c>
      <c r="C9" s="7">
        <v>4767.4</v>
      </c>
      <c r="D9" s="7">
        <v>7491.1</v>
      </c>
      <c r="E9" s="7">
        <v>8815.8</v>
      </c>
      <c r="F9" s="7">
        <v>11430.6</v>
      </c>
      <c r="G9" s="163"/>
    </row>
    <row r="10" spans="1:6" ht="12.75">
      <c r="A10" s="413" t="s">
        <v>38</v>
      </c>
      <c r="B10" s="7">
        <v>1820.3</v>
      </c>
      <c r="C10" s="7">
        <v>1841.4</v>
      </c>
      <c r="D10" s="7">
        <v>3373.6</v>
      </c>
      <c r="E10" s="7">
        <v>3468.8</v>
      </c>
      <c r="F10" s="7">
        <v>3788.9</v>
      </c>
    </row>
    <row r="11" spans="1:6" ht="12.75">
      <c r="A11" s="413" t="s">
        <v>39</v>
      </c>
      <c r="B11" s="7">
        <v>2211.8</v>
      </c>
      <c r="C11" s="7">
        <v>2926</v>
      </c>
      <c r="D11" s="7">
        <v>4117.5</v>
      </c>
      <c r="E11" s="7">
        <v>5347</v>
      </c>
      <c r="F11" s="7">
        <v>7641.7</v>
      </c>
    </row>
    <row r="12" spans="1:7" ht="12.75">
      <c r="A12" s="414" t="s">
        <v>23</v>
      </c>
      <c r="B12" s="7">
        <v>5895.3</v>
      </c>
      <c r="C12" s="7">
        <v>7135.8</v>
      </c>
      <c r="D12" s="7">
        <v>9682.8</v>
      </c>
      <c r="E12" s="7">
        <v>12789.4</v>
      </c>
      <c r="F12" s="7">
        <v>14313.7</v>
      </c>
      <c r="G12" s="163"/>
    </row>
    <row r="13" spans="1:6" ht="12.75">
      <c r="A13" s="413" t="s">
        <v>683</v>
      </c>
      <c r="B13" s="7"/>
      <c r="C13" s="7"/>
      <c r="D13" s="7"/>
      <c r="E13" s="7"/>
      <c r="F13" s="7"/>
    </row>
    <row r="14" spans="1:6" ht="12.75">
      <c r="A14" s="413" t="s">
        <v>474</v>
      </c>
      <c r="B14" s="7">
        <f>B16+B18+B20</f>
        <v>5720.9</v>
      </c>
      <c r="C14" s="7">
        <f>C16+C18+C20</f>
        <v>6716.300000000001</v>
      </c>
      <c r="D14" s="7">
        <f>D16+D18+D20</f>
        <v>9054.199999999999</v>
      </c>
      <c r="E14" s="7">
        <f>E16+E18+E20</f>
        <v>12380.3</v>
      </c>
      <c r="F14" s="7">
        <v>13821.8</v>
      </c>
    </row>
    <row r="15" spans="1:6" ht="12.75">
      <c r="A15" s="413" t="s">
        <v>920</v>
      </c>
      <c r="B15" s="7"/>
      <c r="C15" s="7"/>
      <c r="D15" s="7"/>
      <c r="E15" s="7"/>
      <c r="F15" s="7"/>
    </row>
    <row r="16" spans="1:6" ht="12.75">
      <c r="A16" s="414" t="s">
        <v>921</v>
      </c>
      <c r="B16" s="7">
        <v>4346.3</v>
      </c>
      <c r="C16" s="7">
        <v>4946.1</v>
      </c>
      <c r="D16" s="7">
        <v>6629</v>
      </c>
      <c r="E16" s="7">
        <v>9275.3</v>
      </c>
      <c r="F16" s="7">
        <v>9327.5</v>
      </c>
    </row>
    <row r="17" spans="1:6" ht="12.75">
      <c r="A17" s="415" t="s">
        <v>528</v>
      </c>
      <c r="D17" s="7"/>
      <c r="E17" s="7"/>
      <c r="F17" s="7"/>
    </row>
    <row r="18" spans="1:6" ht="12.75">
      <c r="A18" s="413" t="s">
        <v>529</v>
      </c>
      <c r="B18" s="7">
        <v>1241.2</v>
      </c>
      <c r="C18" s="7">
        <v>1610.6</v>
      </c>
      <c r="D18" s="7">
        <v>2209.8</v>
      </c>
      <c r="E18" s="7">
        <v>2830.6</v>
      </c>
      <c r="F18" s="7">
        <v>4191.3</v>
      </c>
    </row>
    <row r="19" spans="1:6" ht="12.75">
      <c r="A19" s="413" t="s">
        <v>469</v>
      </c>
      <c r="C19" s="7"/>
      <c r="D19" s="7"/>
      <c r="E19" s="7"/>
      <c r="F19" s="7"/>
    </row>
    <row r="20" spans="1:6" ht="12.75">
      <c r="A20" s="413" t="s">
        <v>470</v>
      </c>
      <c r="B20" s="7">
        <v>133.4</v>
      </c>
      <c r="C20" s="7">
        <v>159.6</v>
      </c>
      <c r="D20" s="7">
        <v>215.4</v>
      </c>
      <c r="E20" s="7">
        <v>274.4</v>
      </c>
      <c r="F20" s="7">
        <v>303</v>
      </c>
    </row>
    <row r="21" spans="1:6" ht="12.75">
      <c r="A21" s="413" t="s">
        <v>27</v>
      </c>
      <c r="C21" s="7"/>
      <c r="D21" s="7"/>
      <c r="E21" s="7"/>
      <c r="F21" s="7"/>
    </row>
    <row r="22" spans="1:6" ht="12.75">
      <c r="A22" s="413" t="s">
        <v>685</v>
      </c>
      <c r="B22" s="7">
        <v>174.4</v>
      </c>
      <c r="C22" s="7">
        <v>419.5</v>
      </c>
      <c r="D22" s="7">
        <v>628.6</v>
      </c>
      <c r="E22" s="7">
        <v>409.1</v>
      </c>
      <c r="F22" s="7">
        <v>491.9</v>
      </c>
    </row>
    <row r="23" spans="1:7" ht="12.75">
      <c r="A23" s="416" t="s">
        <v>638</v>
      </c>
      <c r="B23" s="7">
        <v>596.1</v>
      </c>
      <c r="C23" s="7">
        <v>487.4</v>
      </c>
      <c r="D23" s="7">
        <v>2260.3</v>
      </c>
      <c r="E23" s="7">
        <v>1656.5</v>
      </c>
      <c r="F23" s="7">
        <v>7454.7</v>
      </c>
      <c r="G23" s="163"/>
    </row>
    <row r="24" spans="1:6" ht="12.75">
      <c r="A24" s="416" t="s">
        <v>33</v>
      </c>
      <c r="C24" s="7"/>
      <c r="D24" s="7"/>
      <c r="E24" s="7"/>
      <c r="F24" s="7"/>
    </row>
    <row r="25" spans="1:6" ht="12.75">
      <c r="A25" s="414" t="s">
        <v>686</v>
      </c>
      <c r="B25" s="7">
        <v>5.7</v>
      </c>
      <c r="C25" s="7">
        <v>3.6</v>
      </c>
      <c r="D25" s="7">
        <v>2.5</v>
      </c>
      <c r="E25" s="7">
        <v>0.4</v>
      </c>
      <c r="F25" s="7">
        <v>0.1</v>
      </c>
    </row>
    <row r="26" spans="1:6" ht="12.75">
      <c r="A26" s="417" t="s">
        <v>689</v>
      </c>
      <c r="C26" s="7"/>
      <c r="D26" s="7"/>
      <c r="E26" s="7"/>
      <c r="F26" s="7"/>
    </row>
    <row r="27" spans="1:6" ht="12.75">
      <c r="A27" s="417" t="s">
        <v>690</v>
      </c>
      <c r="B27" s="79" t="s">
        <v>83</v>
      </c>
      <c r="C27" s="79" t="s">
        <v>83</v>
      </c>
      <c r="D27" s="79" t="s">
        <v>83</v>
      </c>
      <c r="E27" s="79" t="s">
        <v>83</v>
      </c>
      <c r="F27" s="79" t="s">
        <v>83</v>
      </c>
    </row>
    <row r="28" spans="1:6" ht="12.75">
      <c r="A28" s="416" t="s">
        <v>691</v>
      </c>
      <c r="C28" s="7"/>
      <c r="D28" s="7"/>
      <c r="E28" s="7"/>
      <c r="F28" s="7"/>
    </row>
    <row r="29" spans="1:6" ht="12.75">
      <c r="A29" s="416" t="s">
        <v>692</v>
      </c>
      <c r="B29" s="7">
        <v>417.4</v>
      </c>
      <c r="C29" s="7">
        <v>285.8</v>
      </c>
      <c r="D29" s="7">
        <v>1535.6</v>
      </c>
      <c r="E29" s="7">
        <v>994.1</v>
      </c>
      <c r="F29" s="7">
        <v>7022.1</v>
      </c>
    </row>
    <row r="30" spans="1:6" ht="12.75">
      <c r="A30" s="416" t="s">
        <v>37</v>
      </c>
      <c r="B30" s="7">
        <v>173</v>
      </c>
      <c r="C30" s="7">
        <v>198</v>
      </c>
      <c r="D30" s="7">
        <v>722.2</v>
      </c>
      <c r="E30" s="7">
        <v>712</v>
      </c>
      <c r="F30" s="7">
        <v>432.5</v>
      </c>
    </row>
    <row r="31" spans="1:6" ht="12.75">
      <c r="A31" s="418" t="s">
        <v>879</v>
      </c>
      <c r="C31" s="7"/>
      <c r="D31" s="7"/>
      <c r="E31" s="7"/>
      <c r="F31" s="7"/>
    </row>
    <row r="32" spans="1:6" ht="12.75">
      <c r="A32" s="413" t="s">
        <v>19</v>
      </c>
      <c r="C32" s="7"/>
      <c r="D32" s="7"/>
      <c r="E32" s="7"/>
      <c r="F32" s="7"/>
    </row>
    <row r="33" spans="1:6" ht="12.75">
      <c r="A33" s="413" t="s">
        <v>682</v>
      </c>
      <c r="B33" s="80">
        <v>0</v>
      </c>
      <c r="C33" s="80">
        <v>1.1</v>
      </c>
      <c r="D33" s="7">
        <v>0</v>
      </c>
      <c r="E33" s="7">
        <v>0</v>
      </c>
      <c r="F33" s="7">
        <v>0</v>
      </c>
    </row>
    <row r="34" spans="1:6" ht="12.75">
      <c r="A34" s="413" t="s">
        <v>39</v>
      </c>
      <c r="B34" s="80">
        <v>0</v>
      </c>
      <c r="C34" s="80">
        <v>1.1</v>
      </c>
      <c r="D34" s="7">
        <v>0</v>
      </c>
      <c r="E34" s="7">
        <v>0</v>
      </c>
      <c r="F34" s="7">
        <v>0</v>
      </c>
    </row>
    <row r="35" spans="1:6" ht="12.75">
      <c r="A35" s="413" t="s">
        <v>28</v>
      </c>
      <c r="C35" s="7"/>
      <c r="D35" s="7"/>
      <c r="E35" s="7"/>
      <c r="F35" s="7"/>
    </row>
    <row r="36" spans="1:7" ht="12.75">
      <c r="A36" s="413" t="s">
        <v>693</v>
      </c>
      <c r="B36" s="7">
        <v>8849.7</v>
      </c>
      <c r="C36" s="7">
        <v>10738.5</v>
      </c>
      <c r="D36" s="7">
        <v>12079.2</v>
      </c>
      <c r="E36" s="7">
        <v>15811.7</v>
      </c>
      <c r="F36" s="7">
        <v>28679</v>
      </c>
      <c r="G36" s="163"/>
    </row>
    <row r="37" spans="1:6" ht="12.75">
      <c r="A37" s="413" t="s">
        <v>694</v>
      </c>
      <c r="C37" s="7"/>
      <c r="D37" s="7"/>
      <c r="E37" s="7"/>
      <c r="F37" s="7"/>
    </row>
    <row r="38" spans="1:6" ht="12.75">
      <c r="A38" s="413" t="s">
        <v>695</v>
      </c>
      <c r="B38" s="7">
        <v>8502.9</v>
      </c>
      <c r="C38" s="7">
        <v>10148.8</v>
      </c>
      <c r="D38" s="7">
        <v>11199.5</v>
      </c>
      <c r="E38" s="7">
        <v>15321.6</v>
      </c>
      <c r="F38" s="7">
        <v>28097.5</v>
      </c>
    </row>
    <row r="39" spans="1:6" ht="12.75">
      <c r="A39" s="413" t="s">
        <v>696</v>
      </c>
      <c r="C39" s="7"/>
      <c r="D39" s="7"/>
      <c r="E39" s="7"/>
      <c r="F39" s="7"/>
    </row>
    <row r="40" spans="1:6" ht="12.75" customHeight="1">
      <c r="A40" s="413" t="s">
        <v>697</v>
      </c>
      <c r="B40" s="7">
        <v>174.4</v>
      </c>
      <c r="C40" s="7">
        <v>419.5</v>
      </c>
      <c r="D40" s="7">
        <v>628.6</v>
      </c>
      <c r="E40" s="7">
        <v>409.1</v>
      </c>
      <c r="F40" s="7">
        <v>491.9</v>
      </c>
    </row>
    <row r="41" spans="1:6" ht="12.75">
      <c r="A41" s="413" t="s">
        <v>698</v>
      </c>
      <c r="C41" s="7"/>
      <c r="D41" s="7"/>
      <c r="E41" s="7"/>
      <c r="F41" s="7"/>
    </row>
    <row r="42" spans="1:6" ht="12.75">
      <c r="A42" s="413" t="s">
        <v>695</v>
      </c>
      <c r="B42" s="7">
        <v>172.4</v>
      </c>
      <c r="C42" s="7">
        <v>170.2</v>
      </c>
      <c r="D42" s="7">
        <v>251.1</v>
      </c>
      <c r="E42" s="7">
        <v>81.1</v>
      </c>
      <c r="F42" s="7">
        <v>89.6</v>
      </c>
    </row>
    <row r="43" spans="1:6" ht="12.75">
      <c r="A43" s="413" t="s">
        <v>30</v>
      </c>
      <c r="B43" s="7">
        <v>211</v>
      </c>
      <c r="C43" s="7">
        <v>2053.2</v>
      </c>
      <c r="D43" s="7">
        <v>3444.4</v>
      </c>
      <c r="E43" s="7">
        <v>3329.9</v>
      </c>
      <c r="F43" s="7">
        <v>3011.4</v>
      </c>
    </row>
    <row r="44" spans="1:6" ht="12.75">
      <c r="A44" s="417" t="s">
        <v>639</v>
      </c>
      <c r="C44" s="7"/>
      <c r="D44" s="7"/>
      <c r="E44" s="7"/>
      <c r="F44" s="7"/>
    </row>
    <row r="45" spans="1:6" ht="12.75">
      <c r="A45" s="417" t="s">
        <v>34</v>
      </c>
      <c r="B45" s="7">
        <v>1.2</v>
      </c>
      <c r="C45" s="7">
        <v>0.4</v>
      </c>
      <c r="D45" s="7">
        <v>0.4</v>
      </c>
      <c r="E45" s="7">
        <v>0.4</v>
      </c>
      <c r="F45" s="7">
        <v>0.9</v>
      </c>
    </row>
    <row r="46" spans="1:6" ht="12.75">
      <c r="A46" s="417" t="s">
        <v>699</v>
      </c>
      <c r="C46" s="7"/>
      <c r="D46" s="7"/>
      <c r="E46" s="7"/>
      <c r="F46" s="7"/>
    </row>
    <row r="47" spans="1:6" ht="12.75">
      <c r="A47" s="417" t="s">
        <v>700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2.75">
      <c r="A48" s="416" t="s">
        <v>699</v>
      </c>
      <c r="C48" s="7"/>
      <c r="D48" s="7"/>
      <c r="E48" s="7"/>
      <c r="F48" s="7"/>
    </row>
    <row r="49" spans="1:6" ht="12.75">
      <c r="A49" s="416" t="s">
        <v>701</v>
      </c>
      <c r="B49" s="7">
        <v>186.6</v>
      </c>
      <c r="C49" s="7">
        <v>125.7</v>
      </c>
      <c r="D49" s="7">
        <v>131.1</v>
      </c>
      <c r="E49" s="7">
        <v>562.7</v>
      </c>
      <c r="F49" s="7">
        <v>164.6</v>
      </c>
    </row>
    <row r="50" spans="1:6" ht="12.75">
      <c r="A50" s="416" t="s">
        <v>37</v>
      </c>
      <c r="B50" s="7">
        <v>23.2</v>
      </c>
      <c r="C50" s="7">
        <v>1927.1</v>
      </c>
      <c r="D50" s="7">
        <v>3312.9</v>
      </c>
      <c r="E50" s="7">
        <v>2766.8</v>
      </c>
      <c r="F50" s="7">
        <v>2845.9</v>
      </c>
    </row>
    <row r="51" spans="1:7" ht="12.75">
      <c r="A51" s="412" t="s">
        <v>44</v>
      </c>
      <c r="B51" s="80">
        <v>20443.1</v>
      </c>
      <c r="C51" s="80">
        <v>25043.4</v>
      </c>
      <c r="D51" s="80">
        <v>36420.8</v>
      </c>
      <c r="E51" s="80">
        <v>36418.9</v>
      </c>
      <c r="F51" s="7">
        <v>35228.3</v>
      </c>
      <c r="G51" s="163"/>
    </row>
    <row r="52" spans="1:6" ht="13.5" thickBot="1">
      <c r="A52" s="419"/>
      <c r="B52" s="45"/>
      <c r="C52" s="45"/>
      <c r="D52" s="13"/>
      <c r="E52" s="13"/>
      <c r="F52" s="45"/>
    </row>
    <row r="53" spans="1:4" ht="12.75">
      <c r="A53" s="416"/>
      <c r="D53" s="7"/>
    </row>
    <row r="54" ht="12.75">
      <c r="A54" s="416"/>
    </row>
    <row r="55" ht="12.75">
      <c r="A55" s="416"/>
    </row>
    <row r="56" ht="12.75">
      <c r="A56" s="416"/>
    </row>
    <row r="57" ht="12.75">
      <c r="A57" s="416"/>
    </row>
    <row r="58" ht="12.75">
      <c r="A58" s="416"/>
    </row>
    <row r="59" ht="12.75">
      <c r="A59" s="416"/>
    </row>
    <row r="60" ht="18.75" customHeight="1">
      <c r="A60" s="407" t="s">
        <v>681</v>
      </c>
    </row>
    <row r="61" ht="18.75" customHeight="1" thickBot="1">
      <c r="A61" s="420" t="s">
        <v>905</v>
      </c>
    </row>
    <row r="62" spans="1:6" ht="18" customHeight="1" thickBot="1">
      <c r="A62" s="409"/>
      <c r="B62" s="78">
        <v>2006</v>
      </c>
      <c r="C62" s="78">
        <v>2007</v>
      </c>
      <c r="D62" s="78">
        <v>2008</v>
      </c>
      <c r="E62" s="78">
        <v>2009</v>
      </c>
      <c r="F62" s="78">
        <v>2010</v>
      </c>
    </row>
    <row r="63" ht="12.75">
      <c r="A63" s="416"/>
    </row>
    <row r="64" ht="12.75">
      <c r="A64" s="421" t="s">
        <v>702</v>
      </c>
    </row>
    <row r="65" ht="12.75">
      <c r="A65" s="411" t="s">
        <v>873</v>
      </c>
    </row>
    <row r="66" spans="1:6" ht="12.75">
      <c r="A66" s="416" t="s">
        <v>44</v>
      </c>
      <c r="B66" s="80">
        <v>20443.1</v>
      </c>
      <c r="C66" s="80">
        <v>25043.4</v>
      </c>
      <c r="D66" s="80">
        <v>36420.8</v>
      </c>
      <c r="E66" s="80">
        <v>36418.9</v>
      </c>
      <c r="F66" s="7">
        <v>35228.3</v>
      </c>
    </row>
    <row r="67" spans="1:6" ht="12.75">
      <c r="A67" s="418" t="s">
        <v>879</v>
      </c>
      <c r="B67" s="163"/>
      <c r="D67" s="7"/>
      <c r="F67" s="7"/>
    </row>
    <row r="68" spans="1:6" ht="12.75" hidden="1">
      <c r="A68" s="416"/>
      <c r="B68" s="163"/>
      <c r="D68" s="7"/>
      <c r="F68" s="7"/>
    </row>
    <row r="69" spans="1:6" ht="12.75">
      <c r="A69" s="416" t="s">
        <v>48</v>
      </c>
      <c r="B69" s="163"/>
      <c r="D69" s="7"/>
      <c r="F69" s="7"/>
    </row>
    <row r="70" spans="1:6" ht="12.75">
      <c r="A70" s="416" t="s">
        <v>703</v>
      </c>
      <c r="B70" s="7">
        <v>10061.3</v>
      </c>
      <c r="C70" s="7">
        <v>13084.9</v>
      </c>
      <c r="D70" s="7">
        <v>16812.3</v>
      </c>
      <c r="E70" s="7">
        <v>17510.7</v>
      </c>
      <c r="F70" s="7">
        <v>18587.7</v>
      </c>
    </row>
    <row r="71" spans="1:6" ht="12.75">
      <c r="A71" s="416" t="s">
        <v>59</v>
      </c>
      <c r="B71" s="163"/>
      <c r="D71" s="7"/>
      <c r="E71" s="7"/>
      <c r="F71" s="7"/>
    </row>
    <row r="72" spans="1:6" ht="12.75">
      <c r="A72" s="416" t="s">
        <v>704</v>
      </c>
      <c r="B72" s="7">
        <v>8578.4</v>
      </c>
      <c r="C72" s="7">
        <v>12311.8</v>
      </c>
      <c r="D72" s="7">
        <v>15276.6</v>
      </c>
      <c r="E72" s="7">
        <v>17186.4</v>
      </c>
      <c r="F72" s="7">
        <v>18564.9</v>
      </c>
    </row>
    <row r="73" spans="1:6" ht="12.75">
      <c r="A73" s="416" t="s">
        <v>51</v>
      </c>
      <c r="B73" s="163"/>
      <c r="C73" s="7"/>
      <c r="D73" s="7"/>
      <c r="E73" s="7"/>
      <c r="F73" s="7"/>
    </row>
    <row r="74" spans="1:6" ht="12.75">
      <c r="A74" s="416" t="s">
        <v>52</v>
      </c>
      <c r="B74" s="7">
        <v>7735</v>
      </c>
      <c r="C74" s="7">
        <v>11420.2</v>
      </c>
      <c r="D74" s="7">
        <v>14224.1</v>
      </c>
      <c r="E74" s="7">
        <v>15984.6</v>
      </c>
      <c r="F74" s="7">
        <v>17131.4</v>
      </c>
    </row>
    <row r="75" spans="1:6" ht="12.75">
      <c r="A75" s="415" t="s">
        <v>705</v>
      </c>
      <c r="B75" s="163"/>
      <c r="C75" s="7"/>
      <c r="D75" s="7"/>
      <c r="E75" s="7"/>
      <c r="F75" s="7"/>
    </row>
    <row r="76" spans="1:6" ht="12.75">
      <c r="A76" s="413" t="s">
        <v>684</v>
      </c>
      <c r="B76" s="81" t="s">
        <v>83</v>
      </c>
      <c r="C76" s="81" t="s">
        <v>83</v>
      </c>
      <c r="D76" s="81" t="s">
        <v>83</v>
      </c>
      <c r="E76" s="81" t="s">
        <v>83</v>
      </c>
      <c r="F76" s="81" t="s">
        <v>83</v>
      </c>
    </row>
    <row r="77" spans="1:6" ht="12.75">
      <c r="A77" s="416" t="s">
        <v>62</v>
      </c>
      <c r="B77" s="163"/>
      <c r="C77" s="7"/>
      <c r="D77" s="7"/>
      <c r="E77" s="7"/>
      <c r="F77" s="7"/>
    </row>
    <row r="78" spans="1:6" ht="12.75">
      <c r="A78" s="416" t="s">
        <v>706</v>
      </c>
      <c r="B78" s="7">
        <v>843.4</v>
      </c>
      <c r="C78" s="7">
        <v>891.6</v>
      </c>
      <c r="D78" s="7">
        <v>1052.5</v>
      </c>
      <c r="E78" s="7">
        <v>1201.8</v>
      </c>
      <c r="F78" s="7">
        <v>1433.5</v>
      </c>
    </row>
    <row r="79" spans="1:6" ht="12.75">
      <c r="A79" s="416" t="s">
        <v>707</v>
      </c>
      <c r="B79" s="163"/>
      <c r="C79" s="7"/>
      <c r="D79" s="7"/>
      <c r="E79" s="7"/>
      <c r="F79" s="7"/>
    </row>
    <row r="80" spans="1:6" ht="12.75">
      <c r="A80" s="416" t="s">
        <v>708</v>
      </c>
      <c r="B80" s="7">
        <v>1482.9</v>
      </c>
      <c r="C80" s="7">
        <v>773.1</v>
      </c>
      <c r="D80" s="7">
        <v>1535.7</v>
      </c>
      <c r="E80" s="7">
        <v>324.3</v>
      </c>
      <c r="F80" s="7">
        <v>22.8</v>
      </c>
    </row>
    <row r="81" spans="1:6" ht="12.75">
      <c r="A81" s="414" t="s">
        <v>709</v>
      </c>
      <c r="B81" s="163"/>
      <c r="C81" s="7"/>
      <c r="D81" s="7"/>
      <c r="E81" s="7"/>
      <c r="F81" s="7"/>
    </row>
    <row r="82" spans="1:6" ht="12.75">
      <c r="A82" s="410" t="s">
        <v>710</v>
      </c>
      <c r="B82" s="80">
        <v>10381.8</v>
      </c>
      <c r="C82" s="80">
        <v>11958.5</v>
      </c>
      <c r="D82" s="80">
        <v>19608.5</v>
      </c>
      <c r="E82" s="80">
        <v>18908.2</v>
      </c>
      <c r="F82" s="7">
        <v>16640.6</v>
      </c>
    </row>
    <row r="83" spans="1:6" ht="12.75">
      <c r="A83" s="410"/>
      <c r="D83" s="7"/>
      <c r="F83" s="7"/>
    </row>
    <row r="84" spans="1:6" ht="12.75">
      <c r="A84" s="411" t="s">
        <v>670</v>
      </c>
      <c r="D84" s="7"/>
      <c r="F84" s="7"/>
    </row>
    <row r="85" spans="1:6" ht="12.75">
      <c r="A85" s="411" t="s">
        <v>671</v>
      </c>
      <c r="D85" s="7"/>
      <c r="F85" s="7"/>
    </row>
    <row r="86" spans="1:6" ht="12.75">
      <c r="A86" s="411" t="s">
        <v>873</v>
      </c>
      <c r="D86" s="7"/>
      <c r="F86" s="7"/>
    </row>
    <row r="87" spans="1:6" ht="12.75">
      <c r="A87" s="412" t="s">
        <v>44</v>
      </c>
      <c r="B87" s="80">
        <v>20443.1</v>
      </c>
      <c r="C87" s="80">
        <v>25043.4</v>
      </c>
      <c r="D87" s="80">
        <v>36420.8</v>
      </c>
      <c r="E87" s="80">
        <v>36418.9</v>
      </c>
      <c r="F87" s="7">
        <v>35228.3</v>
      </c>
    </row>
    <row r="88" spans="1:6" ht="12.75">
      <c r="A88" s="412"/>
      <c r="B88" s="80"/>
      <c r="C88" s="80"/>
      <c r="D88" s="80"/>
      <c r="E88" s="80"/>
      <c r="F88" s="7"/>
    </row>
    <row r="89" spans="1:6" ht="12.75">
      <c r="A89" s="422" t="s">
        <v>879</v>
      </c>
      <c r="F89" s="7"/>
    </row>
    <row r="90" spans="1:6" ht="12.75">
      <c r="A90" s="423" t="s">
        <v>880</v>
      </c>
      <c r="B90" s="7">
        <v>20469.6</v>
      </c>
      <c r="C90" s="7">
        <v>24268.8</v>
      </c>
      <c r="D90" s="7">
        <v>32937.5</v>
      </c>
      <c r="E90" s="7">
        <v>37088.5</v>
      </c>
      <c r="F90" s="7">
        <v>39946.5</v>
      </c>
    </row>
    <row r="91" spans="1:6" ht="12.75">
      <c r="A91" s="423" t="s">
        <v>430</v>
      </c>
      <c r="B91" s="7">
        <v>10061.3</v>
      </c>
      <c r="C91" s="7">
        <v>13084.9</v>
      </c>
      <c r="D91" s="7">
        <v>16812.3</v>
      </c>
      <c r="E91" s="7">
        <v>17510.7</v>
      </c>
      <c r="F91" s="7">
        <v>18587.7</v>
      </c>
    </row>
    <row r="92" spans="1:6" ht="12.75">
      <c r="A92" s="423" t="s">
        <v>434</v>
      </c>
      <c r="B92" s="7">
        <v>10408.3</v>
      </c>
      <c r="C92" s="7">
        <v>11183.9</v>
      </c>
      <c r="D92" s="7">
        <v>16125.2</v>
      </c>
      <c r="E92" s="7">
        <v>19577.8</v>
      </c>
      <c r="F92" s="7">
        <v>21358.8</v>
      </c>
    </row>
    <row r="93" spans="1:6" ht="12.75">
      <c r="A93" s="423" t="s">
        <v>711</v>
      </c>
      <c r="B93" s="7"/>
      <c r="C93" s="7"/>
      <c r="D93" s="7"/>
      <c r="E93" s="7"/>
      <c r="F93" s="7"/>
    </row>
    <row r="94" spans="1:6" ht="12.75">
      <c r="A94" s="423" t="s">
        <v>712</v>
      </c>
      <c r="B94" s="163"/>
      <c r="D94" s="7"/>
      <c r="F94" s="7"/>
    </row>
    <row r="95" spans="1:6" ht="12.75">
      <c r="A95" s="424" t="s">
        <v>713</v>
      </c>
      <c r="B95" s="425" t="s">
        <v>83</v>
      </c>
      <c r="C95" s="426" t="s">
        <v>83</v>
      </c>
      <c r="D95" s="18" t="s">
        <v>83</v>
      </c>
      <c r="E95" s="426" t="s">
        <v>83</v>
      </c>
      <c r="F95" s="426" t="s">
        <v>83</v>
      </c>
    </row>
    <row r="96" spans="1:6" ht="12.75">
      <c r="A96" s="427" t="s">
        <v>72</v>
      </c>
      <c r="B96" s="81">
        <v>-26.5</v>
      </c>
      <c r="C96" s="81">
        <v>774.6</v>
      </c>
      <c r="D96" s="81">
        <v>3483.3</v>
      </c>
      <c r="E96" s="81">
        <v>-669.6</v>
      </c>
      <c r="F96" s="7">
        <v>-4718.2</v>
      </c>
    </row>
    <row r="97" spans="1:6" ht="13.5" thickBot="1">
      <c r="A97" s="428"/>
      <c r="B97" s="45"/>
      <c r="C97" s="45"/>
      <c r="D97" s="13"/>
      <c r="E97" s="45"/>
      <c r="F97" s="45"/>
    </row>
    <row r="98" spans="1:4" ht="12.75">
      <c r="A98" s="429"/>
      <c r="D98" s="6"/>
    </row>
    <row r="99" ht="12.75">
      <c r="D99" s="16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34">
      <selection activeCell="F46" sqref="F46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09" t="s">
        <v>931</v>
      </c>
    </row>
    <row r="2" ht="18.75" customHeight="1">
      <c r="A2" s="210" t="s">
        <v>932</v>
      </c>
    </row>
    <row r="3" spans="1:6" ht="18" customHeight="1" thickBot="1">
      <c r="A3" s="211" t="s">
        <v>905</v>
      </c>
      <c r="B3" s="45"/>
      <c r="C3" s="45"/>
      <c r="D3" s="45"/>
      <c r="E3" s="45"/>
      <c r="F3" s="45"/>
    </row>
    <row r="4" spans="1:6" ht="18" customHeight="1" thickBot="1">
      <c r="A4" s="178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6" ht="12.75">
      <c r="A6" s="212" t="s">
        <v>873</v>
      </c>
    </row>
    <row r="8" ht="12.75">
      <c r="A8" s="213" t="s">
        <v>933</v>
      </c>
    </row>
    <row r="9" spans="1:6" ht="12.75">
      <c r="A9" s="205" t="s">
        <v>110</v>
      </c>
      <c r="B9" s="7">
        <v>13594</v>
      </c>
      <c r="C9" s="7">
        <v>20194.4</v>
      </c>
      <c r="D9" s="7">
        <v>34969.7</v>
      </c>
      <c r="E9" s="7">
        <v>43823.7</v>
      </c>
      <c r="F9" s="7">
        <v>53214.5</v>
      </c>
    </row>
    <row r="10" spans="1:6" ht="12.75">
      <c r="A10" s="180" t="s">
        <v>930</v>
      </c>
      <c r="B10" s="7">
        <v>53185.3</v>
      </c>
      <c r="C10" s="7">
        <v>62115.1</v>
      </c>
      <c r="D10" s="7">
        <v>75491.6</v>
      </c>
      <c r="E10" s="7">
        <v>73994.5</v>
      </c>
      <c r="F10" s="7">
        <v>75541.8</v>
      </c>
    </row>
    <row r="11" spans="1:6" ht="12.75">
      <c r="A11" s="213" t="s">
        <v>906</v>
      </c>
      <c r="B11" s="7">
        <v>30192.1</v>
      </c>
      <c r="C11" s="7">
        <v>37143.3</v>
      </c>
      <c r="D11" s="7">
        <v>48631.6</v>
      </c>
      <c r="E11" s="7">
        <v>56168.5</v>
      </c>
      <c r="F11" s="7">
        <v>63681.8</v>
      </c>
    </row>
    <row r="12" spans="1:6" ht="12.75">
      <c r="A12" s="180" t="s">
        <v>907</v>
      </c>
      <c r="B12" s="7">
        <v>24988.4</v>
      </c>
      <c r="C12" s="6">
        <v>31296.8</v>
      </c>
      <c r="D12" s="7">
        <v>40947.5</v>
      </c>
      <c r="E12" s="7">
        <v>45689.1</v>
      </c>
      <c r="F12" s="7">
        <v>52918.7</v>
      </c>
    </row>
    <row r="13" spans="1:6" ht="12.75">
      <c r="A13" s="180" t="s">
        <v>908</v>
      </c>
      <c r="C13" s="6"/>
      <c r="E13" s="7"/>
      <c r="F13" s="7"/>
    </row>
    <row r="14" spans="1:6" ht="12.75">
      <c r="A14" s="180" t="s">
        <v>909</v>
      </c>
      <c r="B14" s="7">
        <v>5203.7</v>
      </c>
      <c r="C14" s="7">
        <v>5846.5</v>
      </c>
      <c r="D14" s="7">
        <v>7684.1</v>
      </c>
      <c r="E14" s="7">
        <v>10479.4</v>
      </c>
      <c r="F14" s="7">
        <v>10763.1</v>
      </c>
    </row>
    <row r="15" spans="1:6" ht="12.75">
      <c r="A15" s="180" t="s">
        <v>920</v>
      </c>
      <c r="C15" s="6"/>
      <c r="E15" s="7"/>
      <c r="F15" s="7"/>
    </row>
    <row r="16" spans="1:6" ht="12.75">
      <c r="A16" s="180" t="s">
        <v>921</v>
      </c>
      <c r="B16" s="7">
        <v>4346.3</v>
      </c>
      <c r="C16" s="7">
        <v>4946.1</v>
      </c>
      <c r="D16" s="7">
        <v>6629</v>
      </c>
      <c r="E16" s="7">
        <v>9275.3</v>
      </c>
      <c r="F16" s="7">
        <v>9327.4</v>
      </c>
    </row>
    <row r="17" spans="1:6" ht="12.75">
      <c r="A17" s="180" t="s">
        <v>922</v>
      </c>
      <c r="C17" s="6"/>
      <c r="E17" s="7"/>
      <c r="F17" s="7"/>
    </row>
    <row r="18" spans="1:6" ht="12.75">
      <c r="A18" s="180" t="s">
        <v>924</v>
      </c>
      <c r="B18" s="7">
        <v>857.4</v>
      </c>
      <c r="C18" s="6">
        <v>900.4</v>
      </c>
      <c r="D18" s="7">
        <v>1055.1</v>
      </c>
      <c r="E18" s="7">
        <v>1204.1</v>
      </c>
      <c r="F18" s="7">
        <v>1435.7</v>
      </c>
    </row>
    <row r="19" spans="1:6" ht="12.75">
      <c r="A19" s="213" t="s">
        <v>925</v>
      </c>
      <c r="B19" s="7">
        <v>16738</v>
      </c>
      <c r="C19" s="7">
        <v>22702</v>
      </c>
      <c r="D19" s="7">
        <v>29559.2</v>
      </c>
      <c r="E19" s="7">
        <v>27760.8</v>
      </c>
      <c r="F19" s="7">
        <v>28350.4</v>
      </c>
    </row>
    <row r="20" spans="1:6" ht="12.75">
      <c r="A20" s="213" t="s">
        <v>934</v>
      </c>
      <c r="B20" s="7">
        <v>677.9</v>
      </c>
      <c r="C20" s="7">
        <v>1028.8</v>
      </c>
      <c r="D20" s="7">
        <v>1477.1</v>
      </c>
      <c r="E20" s="7">
        <v>1686.6</v>
      </c>
      <c r="F20" s="7">
        <v>1904.7</v>
      </c>
    </row>
    <row r="21" spans="1:6" ht="12.75">
      <c r="A21" s="214" t="s">
        <v>935</v>
      </c>
      <c r="B21" s="7">
        <v>6689.1</v>
      </c>
      <c r="C21" s="7">
        <v>10125.5</v>
      </c>
      <c r="D21" s="7">
        <v>14864.5</v>
      </c>
      <c r="E21" s="7">
        <v>18372.3</v>
      </c>
      <c r="F21" s="7">
        <v>18965.9</v>
      </c>
    </row>
    <row r="22" spans="1:6" ht="12.75">
      <c r="A22" s="213" t="s">
        <v>936</v>
      </c>
      <c r="B22" s="7">
        <v>5710.3</v>
      </c>
      <c r="C22" s="7">
        <v>8943.2</v>
      </c>
      <c r="D22" s="7">
        <v>11789.4</v>
      </c>
      <c r="E22" s="7">
        <v>13080.6</v>
      </c>
      <c r="F22" s="7">
        <v>12504.5</v>
      </c>
    </row>
    <row r="23" spans="1:6" ht="12.75">
      <c r="A23" s="213" t="s">
        <v>937</v>
      </c>
      <c r="B23" s="7">
        <v>477.4</v>
      </c>
      <c r="C23" s="7">
        <v>522.6</v>
      </c>
      <c r="D23" s="7">
        <v>1567.6</v>
      </c>
      <c r="E23" s="7">
        <v>2603.1</v>
      </c>
      <c r="F23" s="7">
        <v>2181.7</v>
      </c>
    </row>
    <row r="24" spans="1:6" ht="12.75">
      <c r="A24" s="213" t="s">
        <v>938</v>
      </c>
      <c r="B24" s="7">
        <v>461.5</v>
      </c>
      <c r="C24" s="7">
        <v>522.6</v>
      </c>
      <c r="D24" s="7">
        <v>1567.6</v>
      </c>
      <c r="E24" s="7">
        <v>2603.1</v>
      </c>
      <c r="F24" s="7">
        <v>2181.7</v>
      </c>
    </row>
    <row r="25" spans="1:6" ht="12.75">
      <c r="A25" s="213" t="s">
        <v>939</v>
      </c>
      <c r="B25" s="7">
        <v>15.9</v>
      </c>
      <c r="C25" s="7">
        <v>0</v>
      </c>
      <c r="D25" s="7">
        <v>0</v>
      </c>
      <c r="E25" s="7">
        <v>0</v>
      </c>
      <c r="F25" s="7">
        <v>0</v>
      </c>
    </row>
    <row r="26" spans="1:6" ht="12.75">
      <c r="A26" s="213" t="s">
        <v>940</v>
      </c>
      <c r="C26" s="7"/>
      <c r="D26" s="7"/>
      <c r="E26" s="7"/>
      <c r="F26" s="7"/>
    </row>
    <row r="27" spans="1:6" ht="12.75">
      <c r="A27" s="213" t="s">
        <v>943</v>
      </c>
      <c r="B27" s="7">
        <v>0</v>
      </c>
      <c r="C27" s="7">
        <v>156.4</v>
      </c>
      <c r="D27" s="7">
        <v>461.5</v>
      </c>
      <c r="E27" s="7">
        <v>205.7</v>
      </c>
      <c r="F27" s="7">
        <v>945.7</v>
      </c>
    </row>
    <row r="28" spans="1:6" ht="12.75">
      <c r="A28" s="213" t="s">
        <v>944</v>
      </c>
      <c r="C28" s="7"/>
      <c r="D28" s="7"/>
      <c r="E28" s="7"/>
      <c r="F28" s="7"/>
    </row>
    <row r="29" spans="1:6" ht="12.75">
      <c r="A29" s="213" t="s">
        <v>945</v>
      </c>
      <c r="B29" s="7">
        <v>2</v>
      </c>
      <c r="C29" s="7">
        <v>1.6</v>
      </c>
      <c r="D29" s="7">
        <v>3.1</v>
      </c>
      <c r="E29" s="7">
        <v>3.8</v>
      </c>
      <c r="F29" s="7">
        <v>3.4</v>
      </c>
    </row>
    <row r="30" spans="1:6" ht="12.75">
      <c r="A30" s="214" t="s">
        <v>946</v>
      </c>
      <c r="B30" s="7">
        <v>499.4</v>
      </c>
      <c r="C30" s="7">
        <v>501.7</v>
      </c>
      <c r="D30" s="7">
        <v>1042.9</v>
      </c>
      <c r="E30" s="7">
        <v>2479.1</v>
      </c>
      <c r="F30" s="7">
        <v>3330.6</v>
      </c>
    </row>
    <row r="31" spans="1:6" ht="12.75">
      <c r="A31" s="212" t="s">
        <v>878</v>
      </c>
      <c r="B31" s="11">
        <v>119720.6</v>
      </c>
      <c r="C31" s="11">
        <v>151251.5</v>
      </c>
      <c r="D31" s="11">
        <v>202039.5</v>
      </c>
      <c r="E31" s="11">
        <v>218433.2</v>
      </c>
      <c r="F31" s="11">
        <v>237849.7</v>
      </c>
    </row>
    <row r="32" spans="1:6" ht="12.75">
      <c r="A32" s="213"/>
      <c r="C32" s="6"/>
      <c r="E32" s="7"/>
      <c r="F32" s="7"/>
    </row>
    <row r="33" spans="1:6" ht="12.75">
      <c r="A33" s="212" t="s">
        <v>879</v>
      </c>
      <c r="C33" s="6"/>
      <c r="E33" s="7"/>
      <c r="F33" s="7"/>
    </row>
    <row r="34" spans="1:6" ht="12.75">
      <c r="A34" s="212"/>
      <c r="C34" s="6"/>
      <c r="E34" s="7"/>
      <c r="F34" s="7"/>
    </row>
    <row r="35" spans="1:6" ht="12.75">
      <c r="A35" s="214" t="s">
        <v>935</v>
      </c>
      <c r="B35" s="7">
        <v>7314</v>
      </c>
      <c r="C35" s="7">
        <v>11339.3</v>
      </c>
      <c r="D35" s="7">
        <v>17757.9</v>
      </c>
      <c r="E35" s="7">
        <v>25397.8</v>
      </c>
      <c r="F35" s="7">
        <v>33181.8</v>
      </c>
    </row>
    <row r="36" spans="1:6" ht="12.75">
      <c r="A36" s="213" t="s">
        <v>936</v>
      </c>
      <c r="B36" s="7">
        <v>5466.5</v>
      </c>
      <c r="C36" s="7">
        <v>8866</v>
      </c>
      <c r="D36" s="7">
        <v>12776.1</v>
      </c>
      <c r="E36" s="7">
        <v>15459.9</v>
      </c>
      <c r="F36" s="7">
        <v>15803.1</v>
      </c>
    </row>
    <row r="37" spans="1:6" ht="12.75">
      <c r="A37" s="213" t="s">
        <v>937</v>
      </c>
      <c r="B37" s="7">
        <v>477.4</v>
      </c>
      <c r="C37" s="7">
        <v>520.1</v>
      </c>
      <c r="D37" s="7">
        <v>1564.9</v>
      </c>
      <c r="E37" s="7">
        <v>2603.1</v>
      </c>
      <c r="F37" s="7">
        <v>2181.7</v>
      </c>
    </row>
    <row r="38" spans="1:6" ht="12.75">
      <c r="A38" s="213" t="s">
        <v>938</v>
      </c>
      <c r="B38" s="7">
        <v>461.5</v>
      </c>
      <c r="C38" s="7">
        <v>520.1</v>
      </c>
      <c r="D38" s="7">
        <v>1564.9</v>
      </c>
      <c r="E38" s="7">
        <v>2603.1</v>
      </c>
      <c r="F38" s="7">
        <v>2181.7</v>
      </c>
    </row>
    <row r="39" spans="1:6" ht="12.75">
      <c r="A39" s="213" t="s">
        <v>939</v>
      </c>
      <c r="B39" s="7">
        <v>15.9</v>
      </c>
      <c r="C39" s="7">
        <v>0</v>
      </c>
      <c r="D39" s="7">
        <v>0</v>
      </c>
      <c r="E39" s="7">
        <v>0</v>
      </c>
      <c r="F39" s="7">
        <v>0</v>
      </c>
    </row>
    <row r="40" spans="1:6" ht="12.75">
      <c r="A40" s="213" t="s">
        <v>940</v>
      </c>
      <c r="C40" s="7"/>
      <c r="E40" s="7"/>
      <c r="F40" s="7"/>
    </row>
    <row r="41" spans="1:6" ht="12.75">
      <c r="A41" s="213" t="s">
        <v>14</v>
      </c>
      <c r="B41" s="7">
        <v>868.7</v>
      </c>
      <c r="C41" s="7">
        <v>1449.9</v>
      </c>
      <c r="D41" s="7">
        <v>2370.9</v>
      </c>
      <c r="E41" s="7">
        <v>4851.9</v>
      </c>
      <c r="F41" s="7">
        <v>11863</v>
      </c>
    </row>
    <row r="42" spans="1:6" ht="12.75">
      <c r="A42" s="213" t="s">
        <v>944</v>
      </c>
      <c r="C42" s="7"/>
      <c r="E42" s="7"/>
      <c r="F42" s="7"/>
    </row>
    <row r="43" spans="1:6" ht="12.75">
      <c r="A43" s="213" t="s">
        <v>15</v>
      </c>
      <c r="B43" s="7">
        <v>2</v>
      </c>
      <c r="C43" s="7">
        <v>1.6</v>
      </c>
      <c r="D43" s="7">
        <v>3.1</v>
      </c>
      <c r="E43" s="7">
        <v>3.8</v>
      </c>
      <c r="F43" s="7">
        <v>3.4</v>
      </c>
    </row>
    <row r="44" spans="1:6" ht="12.75">
      <c r="A44" s="214" t="s">
        <v>946</v>
      </c>
      <c r="B44" s="7">
        <v>499.4</v>
      </c>
      <c r="C44" s="7">
        <v>501.7</v>
      </c>
      <c r="D44" s="7">
        <v>1042.9</v>
      </c>
      <c r="E44" s="7">
        <v>2479.1</v>
      </c>
      <c r="F44" s="7">
        <v>3330.6</v>
      </c>
    </row>
    <row r="45" spans="1:6" ht="12.75">
      <c r="A45" s="213" t="s">
        <v>16</v>
      </c>
      <c r="B45" s="7">
        <v>112406.6</v>
      </c>
      <c r="C45" s="7">
        <v>139912.2</v>
      </c>
      <c r="D45" s="7">
        <v>184281.6</v>
      </c>
      <c r="E45" s="7">
        <v>193035.4</v>
      </c>
      <c r="F45" s="7">
        <v>204667.9</v>
      </c>
    </row>
    <row r="46" spans="1:6" ht="12.75">
      <c r="A46" s="212" t="s">
        <v>878</v>
      </c>
      <c r="B46" s="11">
        <v>119720.6</v>
      </c>
      <c r="C46" s="11">
        <v>151251.5</v>
      </c>
      <c r="D46" s="11">
        <v>202039.5</v>
      </c>
      <c r="E46" s="11">
        <v>218433.2</v>
      </c>
      <c r="F46" s="11">
        <v>237849.7</v>
      </c>
    </row>
    <row r="47" spans="1:6" ht="13.5" thickBot="1">
      <c r="A47" s="215"/>
      <c r="B47" s="45"/>
      <c r="C47" s="45"/>
      <c r="D47" s="45"/>
      <c r="E47" s="45"/>
      <c r="F47" s="45"/>
    </row>
    <row r="48" ht="12.75">
      <c r="A48" s="44"/>
    </row>
    <row r="49" ht="13.5">
      <c r="A49" s="216" t="s">
        <v>111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34">
      <selection activeCell="F42" sqref="F42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430" t="s">
        <v>681</v>
      </c>
    </row>
    <row r="2" ht="18" customHeight="1" thickBot="1">
      <c r="A2" s="431" t="s">
        <v>905</v>
      </c>
    </row>
    <row r="3" spans="1:6" ht="18" customHeight="1" thickBot="1">
      <c r="A3" s="432"/>
      <c r="B3" s="82">
        <v>2006</v>
      </c>
      <c r="C3" s="82">
        <v>2007</v>
      </c>
      <c r="D3" s="82">
        <v>2008</v>
      </c>
      <c r="E3" s="82">
        <v>2009</v>
      </c>
      <c r="F3" s="82">
        <v>2010</v>
      </c>
    </row>
    <row r="4" ht="12.75">
      <c r="A4" s="433"/>
    </row>
    <row r="5" ht="12.75">
      <c r="A5" s="429" t="s">
        <v>714</v>
      </c>
    </row>
    <row r="6" ht="12.75">
      <c r="A6" s="434" t="s">
        <v>873</v>
      </c>
    </row>
    <row r="7" ht="12.75">
      <c r="A7" s="433" t="s">
        <v>715</v>
      </c>
    </row>
    <row r="8" spans="1:6" ht="12.75">
      <c r="A8" s="433" t="s">
        <v>716</v>
      </c>
      <c r="B8" s="7">
        <v>10381.8</v>
      </c>
      <c r="C8" s="7">
        <v>11958.5</v>
      </c>
      <c r="D8" s="7">
        <v>19608.5</v>
      </c>
      <c r="E8" s="7">
        <v>18908.2</v>
      </c>
      <c r="F8" s="7">
        <v>16640.6</v>
      </c>
    </row>
    <row r="9" spans="1:6" ht="12.75">
      <c r="A9" s="434" t="s">
        <v>879</v>
      </c>
      <c r="B9" s="163"/>
      <c r="C9" s="163"/>
      <c r="D9" s="7"/>
      <c r="E9" s="163"/>
      <c r="F9" s="7"/>
    </row>
    <row r="10" spans="1:6" ht="12.75">
      <c r="A10" s="433" t="s">
        <v>80</v>
      </c>
      <c r="B10" s="7">
        <v>10408.3</v>
      </c>
      <c r="C10" s="7">
        <v>11183.9</v>
      </c>
      <c r="D10" s="7">
        <v>16125.2</v>
      </c>
      <c r="E10" s="7">
        <v>19577.8</v>
      </c>
      <c r="F10" s="7">
        <v>21358.8</v>
      </c>
    </row>
    <row r="11" spans="1:6" ht="12.75">
      <c r="A11" s="433" t="s">
        <v>82</v>
      </c>
      <c r="B11" s="7">
        <v>10408.3</v>
      </c>
      <c r="C11" s="7">
        <v>11183.9</v>
      </c>
      <c r="D11" s="7">
        <v>16125.2</v>
      </c>
      <c r="E11" s="7">
        <v>19577.8</v>
      </c>
      <c r="F11" s="7">
        <v>21358.8</v>
      </c>
    </row>
    <row r="12" spans="1:6" ht="12.75">
      <c r="A12" s="433" t="s">
        <v>711</v>
      </c>
      <c r="B12" s="163"/>
      <c r="C12" s="163"/>
      <c r="D12" s="7"/>
      <c r="E12" s="163"/>
      <c r="F12" s="7"/>
    </row>
    <row r="13" spans="1:6" ht="12.75">
      <c r="A13" s="433" t="s">
        <v>717</v>
      </c>
      <c r="B13" s="163"/>
      <c r="C13" s="163"/>
      <c r="D13" s="7"/>
      <c r="E13" s="163"/>
      <c r="F13" s="7"/>
    </row>
    <row r="14" spans="1:6" ht="12.75">
      <c r="A14" s="433" t="s">
        <v>718</v>
      </c>
      <c r="B14" s="435" t="s">
        <v>83</v>
      </c>
      <c r="C14" s="435" t="s">
        <v>83</v>
      </c>
      <c r="D14" s="435" t="s">
        <v>83</v>
      </c>
      <c r="E14" s="435" t="s">
        <v>83</v>
      </c>
      <c r="F14" s="435" t="s">
        <v>83</v>
      </c>
    </row>
    <row r="15" spans="1:6" ht="12.75">
      <c r="A15" s="433" t="s">
        <v>72</v>
      </c>
      <c r="B15" s="436">
        <v>-26.5</v>
      </c>
      <c r="C15" s="436">
        <v>774.6</v>
      </c>
      <c r="D15" s="436">
        <v>3483.3</v>
      </c>
      <c r="E15" s="436">
        <v>-669.6</v>
      </c>
      <c r="F15" s="7">
        <f>F8-F10</f>
        <v>-4718.200000000001</v>
      </c>
    </row>
    <row r="16" spans="1:6" ht="12.75">
      <c r="A16" s="433"/>
      <c r="B16" s="163"/>
      <c r="C16" s="163"/>
      <c r="D16" s="7"/>
      <c r="E16" s="163"/>
      <c r="F16" s="7"/>
    </row>
    <row r="17" spans="1:6" ht="12.75">
      <c r="A17" s="437" t="s">
        <v>642</v>
      </c>
      <c r="B17" s="163"/>
      <c r="C17" s="163"/>
      <c r="D17" s="7"/>
      <c r="E17" s="163"/>
      <c r="F17" s="7"/>
    </row>
    <row r="18" spans="1:6" ht="12.75">
      <c r="A18" s="438" t="s">
        <v>643</v>
      </c>
      <c r="B18" s="163"/>
      <c r="C18" s="163"/>
      <c r="D18" s="7"/>
      <c r="E18" s="163"/>
      <c r="F18" s="7"/>
    </row>
    <row r="19" spans="1:6" ht="12.75">
      <c r="A19" s="438" t="s">
        <v>719</v>
      </c>
      <c r="B19" s="163"/>
      <c r="C19" s="163"/>
      <c r="D19" s="163"/>
      <c r="E19" s="163"/>
      <c r="F19" s="7"/>
    </row>
    <row r="20" spans="1:6" ht="12.75">
      <c r="A20" s="427" t="s">
        <v>72</v>
      </c>
      <c r="B20" s="436">
        <v>-26.5</v>
      </c>
      <c r="C20" s="436">
        <v>774.6</v>
      </c>
      <c r="D20" s="436">
        <v>3483.3</v>
      </c>
      <c r="E20" s="436">
        <v>-669.6</v>
      </c>
      <c r="F20" s="7">
        <v>-4718.2</v>
      </c>
    </row>
    <row r="21" spans="1:6" ht="12.75">
      <c r="A21" s="6" t="s">
        <v>90</v>
      </c>
      <c r="B21" s="436"/>
      <c r="C21" s="436"/>
      <c r="D21" s="436"/>
      <c r="E21" s="436"/>
      <c r="F21" s="7"/>
    </row>
    <row r="22" spans="1:6" ht="12.75">
      <c r="A22" s="222" t="s">
        <v>91</v>
      </c>
      <c r="B22" s="436">
        <v>535.8</v>
      </c>
      <c r="C22" s="436">
        <v>861.9</v>
      </c>
      <c r="D22" s="436">
        <v>667.7</v>
      </c>
      <c r="E22" s="436">
        <v>2740.6</v>
      </c>
      <c r="F22" s="7">
        <v>2429.7</v>
      </c>
    </row>
    <row r="23" spans="1:6" ht="12.75">
      <c r="A23" s="439" t="s">
        <v>92</v>
      </c>
      <c r="B23" s="7">
        <v>4.4</v>
      </c>
      <c r="C23" s="7">
        <v>4.5</v>
      </c>
      <c r="D23" s="7">
        <v>5.5</v>
      </c>
      <c r="E23" s="7">
        <v>7</v>
      </c>
      <c r="F23" s="7">
        <v>9.8</v>
      </c>
    </row>
    <row r="24" spans="1:6" ht="12.75">
      <c r="A24" s="439" t="s">
        <v>645</v>
      </c>
      <c r="B24" s="7">
        <v>206.7</v>
      </c>
      <c r="C24" s="7">
        <v>745.8</v>
      </c>
      <c r="D24" s="7">
        <v>322.8</v>
      </c>
      <c r="E24" s="7">
        <v>2656.9</v>
      </c>
      <c r="F24" s="7">
        <v>1500.7</v>
      </c>
    </row>
    <row r="25" spans="1:6" ht="12.75">
      <c r="A25" s="439" t="s">
        <v>94</v>
      </c>
      <c r="B25" s="7">
        <v>324.7</v>
      </c>
      <c r="C25" s="7">
        <v>111.6</v>
      </c>
      <c r="D25" s="7">
        <v>339.4</v>
      </c>
      <c r="E25" s="7">
        <v>76.7</v>
      </c>
      <c r="F25" s="7">
        <v>919.2</v>
      </c>
    </row>
    <row r="26" spans="1:6" ht="12.75">
      <c r="A26" s="222" t="s">
        <v>95</v>
      </c>
      <c r="B26" s="7"/>
      <c r="C26" s="7"/>
      <c r="D26" s="7"/>
      <c r="E26" s="7"/>
      <c r="F26" s="7"/>
    </row>
    <row r="27" spans="1:6" ht="12.75">
      <c r="A27" s="222" t="s">
        <v>673</v>
      </c>
      <c r="B27" s="7">
        <v>-2221.7</v>
      </c>
      <c r="C27" s="7">
        <v>-4328.4</v>
      </c>
      <c r="D27" s="7">
        <v>-3311.1</v>
      </c>
      <c r="E27" s="7">
        <v>-5320.9</v>
      </c>
      <c r="F27" s="7">
        <v>-2472.3</v>
      </c>
    </row>
    <row r="28" spans="1:6" ht="12.75">
      <c r="A28" s="439" t="s">
        <v>92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ht="12.75">
      <c r="A29" s="439" t="s">
        <v>720</v>
      </c>
      <c r="B29" s="7">
        <v>-2217.5</v>
      </c>
      <c r="C29" s="7">
        <v>-4328.2</v>
      </c>
      <c r="D29" s="7">
        <v>-3309</v>
      </c>
      <c r="E29" s="7">
        <v>-5315.6</v>
      </c>
      <c r="F29" s="7">
        <v>-2286.9</v>
      </c>
    </row>
    <row r="30" spans="1:6" ht="12.75">
      <c r="A30" s="439" t="s">
        <v>94</v>
      </c>
      <c r="B30" s="7">
        <v>-4.2</v>
      </c>
      <c r="C30" s="7">
        <v>-0.2</v>
      </c>
      <c r="D30" s="7">
        <v>-2.1</v>
      </c>
      <c r="E30" s="7">
        <v>-5.3</v>
      </c>
      <c r="F30" s="7">
        <v>-185.4</v>
      </c>
    </row>
    <row r="31" spans="1:6" ht="12.75">
      <c r="A31" s="440" t="s">
        <v>721</v>
      </c>
      <c r="B31" s="163"/>
      <c r="C31" s="163"/>
      <c r="D31" s="7"/>
      <c r="E31" s="163"/>
      <c r="F31" s="7"/>
    </row>
    <row r="32" spans="1:6" ht="12.75">
      <c r="A32" s="440" t="s">
        <v>722</v>
      </c>
      <c r="B32" s="163"/>
      <c r="C32" s="163"/>
      <c r="D32" s="7"/>
      <c r="E32" s="163"/>
      <c r="F32" s="7"/>
    </row>
    <row r="33" spans="1:6" ht="14.25">
      <c r="A33" s="441" t="s">
        <v>128</v>
      </c>
      <c r="B33" s="163">
        <v>-1712.4</v>
      </c>
      <c r="C33" s="163">
        <v>-2691.9</v>
      </c>
      <c r="D33" s="7">
        <v>839.9</v>
      </c>
      <c r="E33" s="7">
        <v>-3249.9</v>
      </c>
      <c r="F33" s="7">
        <v>-4760.8</v>
      </c>
    </row>
    <row r="34" spans="1:6" ht="12.75">
      <c r="A34" s="438" t="s">
        <v>97</v>
      </c>
      <c r="B34" s="436"/>
      <c r="C34" s="436"/>
      <c r="D34" s="436"/>
      <c r="E34" s="163"/>
      <c r="F34" s="7"/>
    </row>
    <row r="35" spans="1:6" ht="12.75">
      <c r="A35" s="433" t="s">
        <v>886</v>
      </c>
      <c r="B35" s="436">
        <v>1356.9</v>
      </c>
      <c r="C35" s="436">
        <v>4857.3</v>
      </c>
      <c r="D35" s="436">
        <v>5280.8</v>
      </c>
      <c r="E35" s="50">
        <v>5221.3</v>
      </c>
      <c r="F35" s="50">
        <v>1356.1</v>
      </c>
    </row>
    <row r="36" spans="1:6" ht="12.75">
      <c r="A36" s="433" t="s">
        <v>648</v>
      </c>
      <c r="B36" s="163"/>
      <c r="C36" s="163"/>
      <c r="D36" s="7"/>
      <c r="E36" s="7"/>
      <c r="F36" s="7"/>
    </row>
    <row r="37" spans="1:6" ht="12.75">
      <c r="A37" s="433" t="s">
        <v>649</v>
      </c>
      <c r="B37" s="6">
        <v>0.1</v>
      </c>
      <c r="C37" s="7">
        <v>0.1</v>
      </c>
      <c r="D37" s="7">
        <v>0</v>
      </c>
      <c r="E37" s="7">
        <v>0</v>
      </c>
      <c r="F37" s="7">
        <v>0</v>
      </c>
    </row>
    <row r="38" spans="1:6" ht="12.75">
      <c r="A38" s="439" t="s">
        <v>889</v>
      </c>
      <c r="B38" s="435" t="s">
        <v>83</v>
      </c>
      <c r="C38" s="435" t="s">
        <v>83</v>
      </c>
      <c r="D38" s="435" t="s">
        <v>83</v>
      </c>
      <c r="E38" s="435" t="s">
        <v>83</v>
      </c>
      <c r="F38" s="435" t="s">
        <v>83</v>
      </c>
    </row>
    <row r="39" spans="1:6" ht="12.75">
      <c r="A39" s="439" t="s">
        <v>675</v>
      </c>
      <c r="B39" s="435"/>
      <c r="C39" s="435"/>
      <c r="D39" s="435"/>
      <c r="E39" s="435"/>
      <c r="F39" s="435"/>
    </row>
    <row r="40" spans="1:6" ht="12.75">
      <c r="A40" s="439" t="s">
        <v>651</v>
      </c>
      <c r="B40" s="435" t="s">
        <v>83</v>
      </c>
      <c r="C40" s="435" t="s">
        <v>83</v>
      </c>
      <c r="D40" s="435" t="s">
        <v>83</v>
      </c>
      <c r="E40" s="435" t="s">
        <v>83</v>
      </c>
      <c r="F40" s="435" t="s">
        <v>83</v>
      </c>
    </row>
    <row r="41" spans="1:6" ht="12.75">
      <c r="A41" s="439" t="s">
        <v>101</v>
      </c>
      <c r="B41" s="435"/>
      <c r="C41" s="435"/>
      <c r="D41" s="435"/>
      <c r="E41" s="435"/>
      <c r="F41" s="7"/>
    </row>
    <row r="42" spans="1:6" ht="12.75">
      <c r="A42" s="439" t="s">
        <v>652</v>
      </c>
      <c r="B42" s="435">
        <v>-3069.4</v>
      </c>
      <c r="C42" s="435">
        <v>-7549.3</v>
      </c>
      <c r="D42" s="435">
        <v>-4440.9</v>
      </c>
      <c r="E42" s="442">
        <v>-8471.2</v>
      </c>
      <c r="F42" s="50">
        <v>-6116.9</v>
      </c>
    </row>
    <row r="43" spans="1:6" ht="13.5" thickBot="1">
      <c r="A43" s="443"/>
      <c r="B43" s="45"/>
      <c r="C43" s="45"/>
      <c r="D43" s="13"/>
      <c r="E43" s="13"/>
      <c r="F43" s="131"/>
    </row>
    <row r="44" spans="1:6" ht="12.75">
      <c r="A44" s="427"/>
      <c r="D44" s="6"/>
      <c r="F44" s="163"/>
    </row>
    <row r="45" ht="14.25">
      <c r="A45" s="444" t="s">
        <v>129</v>
      </c>
    </row>
    <row r="46" ht="12.75">
      <c r="A46" s="427" t="s">
        <v>676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="145" zoomScaleNormal="145" workbookViewId="0" topLeftCell="A55">
      <selection activeCell="F57" sqref="F57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723</v>
      </c>
    </row>
    <row r="2" ht="18.75" customHeight="1" thickBot="1">
      <c r="A2" s="226" t="s">
        <v>905</v>
      </c>
    </row>
    <row r="3" spans="1:6" ht="18" customHeight="1" thickBot="1">
      <c r="A3" s="9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3" ht="12.75">
      <c r="A4" s="41"/>
      <c r="C4" s="6"/>
    </row>
    <row r="5" spans="1:3" ht="12.75">
      <c r="A5" s="206" t="s">
        <v>678</v>
      </c>
      <c r="C5" s="6"/>
    </row>
    <row r="6" spans="1:3" ht="12.75">
      <c r="A6" s="239" t="s">
        <v>873</v>
      </c>
      <c r="C6" s="6"/>
    </row>
    <row r="7" spans="1:6" ht="12.75">
      <c r="A7" s="6" t="s">
        <v>874</v>
      </c>
      <c r="B7" s="7">
        <v>112407.1</v>
      </c>
      <c r="C7" s="7">
        <v>139239.4</v>
      </c>
      <c r="D7" s="7">
        <v>184121.3</v>
      </c>
      <c r="E7" s="7">
        <v>188386.3</v>
      </c>
      <c r="F7" s="7">
        <v>197273.5</v>
      </c>
    </row>
    <row r="8" spans="1:6" ht="12.75">
      <c r="A8" s="43" t="s">
        <v>879</v>
      </c>
      <c r="C8" s="7"/>
      <c r="D8" s="7"/>
      <c r="E8" s="7"/>
      <c r="F8" s="7"/>
    </row>
    <row r="9" spans="1:6" ht="12.75">
      <c r="A9" s="6" t="s">
        <v>169</v>
      </c>
      <c r="B9" s="7">
        <v>58995.1</v>
      </c>
      <c r="C9" s="7">
        <v>76795</v>
      </c>
      <c r="D9" s="7">
        <v>107811.9</v>
      </c>
      <c r="E9" s="7">
        <v>113204</v>
      </c>
      <c r="F9" s="7">
        <v>120168</v>
      </c>
    </row>
    <row r="10" spans="1:6" ht="12.75">
      <c r="A10" s="353" t="s">
        <v>619</v>
      </c>
      <c r="B10" s="7">
        <f>B7-B9</f>
        <v>53412.00000000001</v>
      </c>
      <c r="C10" s="7">
        <f>C7-C9</f>
        <v>62444.399999999994</v>
      </c>
      <c r="D10" s="7">
        <f>D7-D9</f>
        <v>76309.4</v>
      </c>
      <c r="E10" s="7">
        <f>E7-E9</f>
        <v>75182.29999999999</v>
      </c>
      <c r="F10" s="7">
        <v>77105.5</v>
      </c>
    </row>
    <row r="11" spans="1:6" ht="12.75">
      <c r="A11" s="353" t="s">
        <v>207</v>
      </c>
      <c r="B11" s="7">
        <v>2217.3</v>
      </c>
      <c r="C11" s="7">
        <v>2481.6</v>
      </c>
      <c r="D11" s="7">
        <v>3883.7</v>
      </c>
      <c r="E11" s="7">
        <v>4981.3</v>
      </c>
      <c r="F11" s="7">
        <v>5318.8</v>
      </c>
    </row>
    <row r="12" spans="1:6" ht="12.75">
      <c r="A12" s="6" t="s">
        <v>620</v>
      </c>
      <c r="B12" s="7">
        <f>B10-B11</f>
        <v>51194.700000000004</v>
      </c>
      <c r="C12" s="7">
        <f>C10-C11</f>
        <v>59962.799999999996</v>
      </c>
      <c r="D12" s="7">
        <f>D10-D11</f>
        <v>72425.7</v>
      </c>
      <c r="E12" s="7">
        <f>E10-E11</f>
        <v>70200.99999999999</v>
      </c>
      <c r="F12" s="7">
        <v>71786.7</v>
      </c>
    </row>
    <row r="13" spans="1:6" ht="12.75">
      <c r="A13" s="41"/>
      <c r="C13" s="7"/>
      <c r="D13" s="7"/>
      <c r="E13" s="7"/>
      <c r="F13" s="7"/>
    </row>
    <row r="14" spans="1:6" ht="12.75">
      <c r="A14" s="239" t="s">
        <v>621</v>
      </c>
      <c r="C14" s="7"/>
      <c r="D14" s="7"/>
      <c r="E14" s="7"/>
      <c r="F14" s="7"/>
    </row>
    <row r="15" spans="1:6" ht="12.75">
      <c r="A15" s="239" t="s">
        <v>873</v>
      </c>
      <c r="C15" s="7"/>
      <c r="D15" s="7"/>
      <c r="E15" s="7"/>
      <c r="F15" s="7"/>
    </row>
    <row r="16" spans="1:6" ht="12.75">
      <c r="A16" s="6" t="s">
        <v>619</v>
      </c>
      <c r="B16" s="7">
        <f>B10</f>
        <v>53412.00000000001</v>
      </c>
      <c r="C16" s="7">
        <f>C10</f>
        <v>62444.399999999994</v>
      </c>
      <c r="D16" s="7">
        <f>D10</f>
        <v>76309.4</v>
      </c>
      <c r="E16" s="7">
        <f>E10</f>
        <v>75182.29999999999</v>
      </c>
      <c r="F16" s="7">
        <v>77105.5</v>
      </c>
    </row>
    <row r="17" spans="1:6" ht="12.75">
      <c r="A17" s="43" t="s">
        <v>879</v>
      </c>
      <c r="C17" s="7"/>
      <c r="D17" s="7"/>
      <c r="E17" s="7"/>
      <c r="F17" s="7"/>
    </row>
    <row r="18" spans="1:6" ht="12.75">
      <c r="A18" s="6" t="s">
        <v>906</v>
      </c>
      <c r="B18" s="18" t="s">
        <v>83</v>
      </c>
      <c r="C18" s="18" t="s">
        <v>83</v>
      </c>
      <c r="D18" s="18" t="s">
        <v>83</v>
      </c>
      <c r="E18" s="18" t="s">
        <v>83</v>
      </c>
      <c r="F18" s="18" t="s">
        <v>83</v>
      </c>
    </row>
    <row r="19" spans="1:6" ht="12.75">
      <c r="A19" s="180" t="s">
        <v>907</v>
      </c>
      <c r="B19" s="18" t="s">
        <v>83</v>
      </c>
      <c r="C19" s="18" t="s">
        <v>83</v>
      </c>
      <c r="D19" s="18" t="s">
        <v>83</v>
      </c>
      <c r="E19" s="18" t="s">
        <v>83</v>
      </c>
      <c r="F19" s="18" t="s">
        <v>83</v>
      </c>
    </row>
    <row r="20" spans="1:6" ht="12.75" hidden="1">
      <c r="A20" s="180" t="s">
        <v>724</v>
      </c>
      <c r="B20" s="18" t="s">
        <v>83</v>
      </c>
      <c r="C20" s="18" t="s">
        <v>83</v>
      </c>
      <c r="D20" s="18" t="s">
        <v>83</v>
      </c>
      <c r="E20" s="18" t="s">
        <v>83</v>
      </c>
      <c r="F20" s="18" t="s">
        <v>83</v>
      </c>
    </row>
    <row r="21" spans="1:6" ht="12.75">
      <c r="A21" s="180" t="s">
        <v>725</v>
      </c>
      <c r="B21" s="18"/>
      <c r="C21" s="18"/>
      <c r="D21" s="18"/>
      <c r="E21" s="18"/>
      <c r="F21" s="18"/>
    </row>
    <row r="22" spans="1:6" ht="12.75">
      <c r="A22" s="180" t="s">
        <v>685</v>
      </c>
      <c r="B22" s="18" t="s">
        <v>83</v>
      </c>
      <c r="C22" s="18" t="s">
        <v>83</v>
      </c>
      <c r="D22" s="18" t="s">
        <v>83</v>
      </c>
      <c r="E22" s="18" t="s">
        <v>83</v>
      </c>
      <c r="F22" s="18" t="s">
        <v>83</v>
      </c>
    </row>
    <row r="23" spans="1:6" ht="12.75">
      <c r="A23" s="6" t="s">
        <v>362</v>
      </c>
      <c r="B23" s="7">
        <v>226.7</v>
      </c>
      <c r="C23" s="7">
        <v>329.3</v>
      </c>
      <c r="D23" s="7">
        <v>817.8</v>
      </c>
      <c r="E23" s="7">
        <v>1187.8</v>
      </c>
      <c r="F23" s="7">
        <v>1563.7</v>
      </c>
    </row>
    <row r="24" spans="1:6" ht="12.75">
      <c r="A24" s="382" t="s">
        <v>627</v>
      </c>
      <c r="B24" s="18" t="s">
        <v>83</v>
      </c>
      <c r="C24" s="18" t="s">
        <v>83</v>
      </c>
      <c r="D24" s="18" t="s">
        <v>83</v>
      </c>
      <c r="E24" s="18" t="s">
        <v>83</v>
      </c>
      <c r="F24" s="18" t="s">
        <v>83</v>
      </c>
    </row>
    <row r="25" spans="1:6" ht="12.75">
      <c r="A25" s="382" t="s">
        <v>933</v>
      </c>
      <c r="B25" s="18"/>
      <c r="C25" s="7"/>
      <c r="D25" s="7"/>
      <c r="E25" s="7"/>
      <c r="F25" s="7"/>
    </row>
    <row r="26" spans="1:6" ht="12.75">
      <c r="A26" s="6" t="s">
        <v>726</v>
      </c>
      <c r="B26" s="18" t="s">
        <v>83</v>
      </c>
      <c r="C26" s="18" t="s">
        <v>83</v>
      </c>
      <c r="D26" s="18" t="s">
        <v>83</v>
      </c>
      <c r="E26" s="18" t="s">
        <v>83</v>
      </c>
      <c r="F26" s="18" t="s">
        <v>83</v>
      </c>
    </row>
    <row r="27" spans="1:6" ht="12.75">
      <c r="A27" s="6" t="s">
        <v>394</v>
      </c>
      <c r="B27" s="7">
        <f>B16-B23</f>
        <v>53185.30000000001</v>
      </c>
      <c r="C27" s="7">
        <f>C16-C23</f>
        <v>62115.09999999999</v>
      </c>
      <c r="D27" s="7">
        <f>D16-D23</f>
        <v>75491.59999999999</v>
      </c>
      <c r="E27" s="7">
        <f>E16-E23</f>
        <v>73994.49999999999</v>
      </c>
      <c r="F27" s="7">
        <v>75541.8</v>
      </c>
    </row>
    <row r="28" spans="1:6" ht="12.75">
      <c r="A28" s="41"/>
      <c r="C28" s="7"/>
      <c r="D28" s="7"/>
      <c r="E28" s="7"/>
      <c r="F28" s="7"/>
    </row>
    <row r="29" spans="1:6" ht="12.75">
      <c r="A29" s="239" t="s">
        <v>629</v>
      </c>
      <c r="C29" s="7"/>
      <c r="D29" s="7"/>
      <c r="E29" s="7"/>
      <c r="F29" s="7"/>
    </row>
    <row r="30" spans="1:6" ht="12.75">
      <c r="A30" s="206" t="s">
        <v>873</v>
      </c>
      <c r="C30" s="7"/>
      <c r="D30" s="7"/>
      <c r="E30" s="7"/>
      <c r="F30" s="7"/>
    </row>
    <row r="31" spans="1:6" ht="12.75">
      <c r="A31" s="205" t="s">
        <v>933</v>
      </c>
      <c r="C31" s="7"/>
      <c r="D31" s="7"/>
      <c r="E31" s="7"/>
      <c r="F31" s="7"/>
    </row>
    <row r="32" spans="1:6" ht="12.75">
      <c r="A32" s="6" t="s">
        <v>726</v>
      </c>
      <c r="B32" s="18" t="s">
        <v>83</v>
      </c>
      <c r="C32" s="18" t="s">
        <v>83</v>
      </c>
      <c r="D32" s="18" t="s">
        <v>83</v>
      </c>
      <c r="E32" s="18" t="s">
        <v>83</v>
      </c>
      <c r="F32" s="18" t="s">
        <v>83</v>
      </c>
    </row>
    <row r="33" spans="1:6" ht="12.75">
      <c r="A33" s="6" t="s">
        <v>394</v>
      </c>
      <c r="B33" s="7">
        <f>B27</f>
        <v>53185.30000000001</v>
      </c>
      <c r="C33" s="7">
        <f>C27</f>
        <v>62115.09999999999</v>
      </c>
      <c r="D33" s="7">
        <f>D27</f>
        <v>75491.59999999999</v>
      </c>
      <c r="E33" s="7">
        <f>E27</f>
        <v>73994.49999999999</v>
      </c>
      <c r="F33" s="7">
        <v>75541.8</v>
      </c>
    </row>
    <row r="34" spans="1:6" ht="12.75">
      <c r="A34" s="6" t="s">
        <v>360</v>
      </c>
      <c r="B34" s="7">
        <v>30192.1</v>
      </c>
      <c r="C34" s="7">
        <v>37143.3</v>
      </c>
      <c r="D34" s="7">
        <v>48631.6</v>
      </c>
      <c r="E34" s="7">
        <v>56168.5</v>
      </c>
      <c r="F34" s="7">
        <v>63681.8</v>
      </c>
    </row>
    <row r="35" spans="1:6" ht="12.75">
      <c r="A35" s="180" t="s">
        <v>907</v>
      </c>
      <c r="B35" s="7">
        <v>24988.4</v>
      </c>
      <c r="C35" s="7">
        <v>31296.8</v>
      </c>
      <c r="D35" s="7">
        <v>40947.5</v>
      </c>
      <c r="E35" s="7">
        <v>45689.1</v>
      </c>
      <c r="F35" s="7">
        <v>52918.7</v>
      </c>
    </row>
    <row r="36" spans="1:6" ht="12.75">
      <c r="A36" s="180" t="s">
        <v>656</v>
      </c>
      <c r="C36" s="7"/>
      <c r="D36" s="7"/>
      <c r="E36" s="7"/>
      <c r="F36" s="7"/>
    </row>
    <row r="37" spans="1:6" ht="12.75">
      <c r="A37" s="180" t="s">
        <v>685</v>
      </c>
      <c r="B37" s="7">
        <v>5203.7</v>
      </c>
      <c r="C37" s="7">
        <v>5846.5</v>
      </c>
      <c r="D37" s="7">
        <v>7684.1</v>
      </c>
      <c r="E37" s="7">
        <v>10479.4</v>
      </c>
      <c r="F37" s="7">
        <v>10763.1</v>
      </c>
    </row>
    <row r="38" spans="1:6" ht="12.75">
      <c r="A38" s="180" t="s">
        <v>79</v>
      </c>
      <c r="C38" s="7"/>
      <c r="D38" s="7"/>
      <c r="E38" s="7"/>
      <c r="F38" s="7"/>
    </row>
    <row r="39" spans="1:6" ht="12.75">
      <c r="A39" s="180" t="s">
        <v>727</v>
      </c>
      <c r="B39" s="7">
        <v>4346.3</v>
      </c>
      <c r="C39" s="7">
        <v>4946.1</v>
      </c>
      <c r="D39" s="7">
        <v>6629</v>
      </c>
      <c r="E39" s="7">
        <v>9275.3</v>
      </c>
      <c r="F39" s="7">
        <v>9327.4</v>
      </c>
    </row>
    <row r="40" spans="1:6" ht="12.75">
      <c r="A40" s="180" t="s">
        <v>922</v>
      </c>
      <c r="C40" s="7"/>
      <c r="D40" s="7"/>
      <c r="E40" s="7"/>
      <c r="F40" s="7"/>
    </row>
    <row r="41" spans="1:6" ht="12.75">
      <c r="A41" s="180" t="s">
        <v>923</v>
      </c>
      <c r="C41" s="7"/>
      <c r="D41" s="7"/>
      <c r="E41" s="7"/>
      <c r="F41" s="7"/>
    </row>
    <row r="42" spans="1:6" ht="12.75">
      <c r="A42" s="180" t="s">
        <v>924</v>
      </c>
      <c r="B42" s="7">
        <v>857.4</v>
      </c>
      <c r="C42" s="7">
        <v>900.4</v>
      </c>
      <c r="D42" s="7">
        <v>1055.1</v>
      </c>
      <c r="E42" s="7">
        <v>1204.1</v>
      </c>
      <c r="F42" s="7">
        <v>1435.7</v>
      </c>
    </row>
    <row r="43" spans="1:6" ht="12.75">
      <c r="A43" s="382" t="s">
        <v>664</v>
      </c>
      <c r="B43" s="7">
        <v>354.5</v>
      </c>
      <c r="C43" s="7">
        <v>465.5</v>
      </c>
      <c r="D43" s="7">
        <v>849.1</v>
      </c>
      <c r="E43" s="7">
        <v>366.5</v>
      </c>
      <c r="F43" s="7">
        <v>275.9</v>
      </c>
    </row>
    <row r="44" spans="1:6" ht="12.75">
      <c r="A44" s="213" t="s">
        <v>936</v>
      </c>
      <c r="B44" s="7">
        <v>307.2</v>
      </c>
      <c r="C44" s="7">
        <v>464.2</v>
      </c>
      <c r="D44" s="7">
        <v>489.5</v>
      </c>
      <c r="E44" s="7">
        <v>58.6</v>
      </c>
      <c r="F44" s="7">
        <v>53.1</v>
      </c>
    </row>
    <row r="45" spans="1:6" ht="12.75">
      <c r="A45" s="213" t="s">
        <v>937</v>
      </c>
      <c r="B45" s="7">
        <v>46.7</v>
      </c>
      <c r="C45" s="7">
        <v>1.1</v>
      </c>
      <c r="D45" s="7">
        <v>358.2</v>
      </c>
      <c r="E45" s="7">
        <v>256.6</v>
      </c>
      <c r="F45" s="7">
        <v>222.4</v>
      </c>
    </row>
    <row r="46" spans="1:6" ht="12.75">
      <c r="A46" s="213" t="s">
        <v>728</v>
      </c>
      <c r="B46" s="7">
        <v>46.7</v>
      </c>
      <c r="C46" s="7">
        <v>1.1</v>
      </c>
      <c r="D46" s="7">
        <v>358.2</v>
      </c>
      <c r="E46" s="7">
        <v>256.6</v>
      </c>
      <c r="F46" s="7">
        <v>222.4</v>
      </c>
    </row>
    <row r="47" spans="1:6" ht="12.75">
      <c r="A47" s="213" t="s">
        <v>729</v>
      </c>
      <c r="B47" s="18" t="s">
        <v>83</v>
      </c>
      <c r="C47" s="18" t="s">
        <v>83</v>
      </c>
      <c r="D47" s="18" t="s">
        <v>83</v>
      </c>
      <c r="E47" s="18" t="s">
        <v>83</v>
      </c>
      <c r="F47" s="18" t="s">
        <v>83</v>
      </c>
    </row>
    <row r="48" spans="1:6" ht="12.75">
      <c r="A48" s="213" t="s">
        <v>730</v>
      </c>
      <c r="B48" s="18"/>
      <c r="C48" s="7"/>
      <c r="D48" s="7"/>
      <c r="E48" s="7"/>
      <c r="F48" s="7"/>
    </row>
    <row r="49" spans="1:6" ht="12.75">
      <c r="A49" s="213" t="s">
        <v>316</v>
      </c>
      <c r="B49" s="18" t="s">
        <v>83</v>
      </c>
      <c r="C49" s="18" t="s">
        <v>83</v>
      </c>
      <c r="D49" s="18" t="s">
        <v>83</v>
      </c>
      <c r="E49" s="18" t="s">
        <v>83</v>
      </c>
      <c r="F49" s="18" t="s">
        <v>83</v>
      </c>
    </row>
    <row r="50" spans="1:6" ht="12.75">
      <c r="A50" s="213" t="s">
        <v>731</v>
      </c>
      <c r="C50" s="7"/>
      <c r="D50" s="7"/>
      <c r="E50" s="7"/>
      <c r="F50" s="7"/>
    </row>
    <row r="51" spans="1:6" ht="12.75">
      <c r="A51" s="213" t="s">
        <v>632</v>
      </c>
      <c r="B51" s="7">
        <v>0.6</v>
      </c>
      <c r="C51" s="7">
        <v>0.2</v>
      </c>
      <c r="D51" s="7">
        <v>1.4</v>
      </c>
      <c r="E51" s="7">
        <v>0.7</v>
      </c>
      <c r="F51" s="7">
        <v>0.4</v>
      </c>
    </row>
    <row r="52" spans="1:6" ht="12.75">
      <c r="A52" s="214" t="s">
        <v>732</v>
      </c>
      <c r="B52" s="38">
        <v>0</v>
      </c>
      <c r="C52" s="7">
        <v>0</v>
      </c>
      <c r="D52" s="7">
        <v>0</v>
      </c>
      <c r="E52" s="7">
        <v>50.6</v>
      </c>
      <c r="F52" s="7">
        <v>0</v>
      </c>
    </row>
    <row r="53" spans="1:6" ht="12.75">
      <c r="A53" s="43" t="s">
        <v>879</v>
      </c>
      <c r="C53" s="7"/>
      <c r="D53" s="7"/>
      <c r="E53" s="7"/>
      <c r="F53" s="7"/>
    </row>
    <row r="54" spans="1:6" ht="12.75">
      <c r="A54" s="353" t="s">
        <v>935</v>
      </c>
      <c r="B54" s="7">
        <v>853.9</v>
      </c>
      <c r="C54" s="7">
        <v>1706</v>
      </c>
      <c r="D54" s="7">
        <v>2825.6</v>
      </c>
      <c r="E54" s="7">
        <f>E55+E56+E59+E61+E62</f>
        <v>4920.2</v>
      </c>
      <c r="F54" s="7">
        <v>5354.5</v>
      </c>
    </row>
    <row r="55" spans="1:6" ht="12.75">
      <c r="A55" s="213" t="s">
        <v>936</v>
      </c>
      <c r="B55" s="7">
        <v>639.2</v>
      </c>
      <c r="C55" s="7">
        <v>1595.3</v>
      </c>
      <c r="D55" s="7">
        <v>2825.6</v>
      </c>
      <c r="E55" s="7">
        <v>4908.9</v>
      </c>
      <c r="F55" s="7">
        <v>5348.4</v>
      </c>
    </row>
    <row r="56" spans="1:6" ht="12.75">
      <c r="A56" s="214" t="s">
        <v>946</v>
      </c>
      <c r="B56" s="7">
        <v>214.7</v>
      </c>
      <c r="C56" s="7">
        <v>110.7</v>
      </c>
      <c r="D56" s="7">
        <v>0</v>
      </c>
      <c r="E56" s="7">
        <v>11.3</v>
      </c>
      <c r="F56" s="7">
        <v>6.1</v>
      </c>
    </row>
    <row r="57" spans="1:6" ht="12.75">
      <c r="A57" s="6" t="s">
        <v>633</v>
      </c>
      <c r="B57" s="7">
        <f>B33+B34+B43-B54</f>
        <v>82878.00000000001</v>
      </c>
      <c r="C57" s="7">
        <f>C33+C34+C43-C54</f>
        <v>98017.9</v>
      </c>
      <c r="D57" s="7">
        <f>D33+D34+D43-D54</f>
        <v>122146.69999999998</v>
      </c>
      <c r="E57" s="7">
        <f>E33+E34+E43-E54</f>
        <v>125609.29999999999</v>
      </c>
      <c r="F57" s="7">
        <v>134145</v>
      </c>
    </row>
    <row r="58" spans="1:6" ht="13.5" thickBot="1">
      <c r="A58" s="13"/>
      <c r="B58" s="45"/>
      <c r="C58" s="45"/>
      <c r="D58" s="13"/>
      <c r="E58" s="13"/>
      <c r="F58" s="45"/>
    </row>
    <row r="59" spans="1:4" ht="12.75">
      <c r="A59" s="6"/>
      <c r="D59" s="6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&amp;C111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="160" zoomScaleNormal="160" workbookViewId="0" topLeftCell="A40">
      <selection activeCell="F43" sqref="F43"/>
    </sheetView>
  </sheetViews>
  <sheetFormatPr defaultColWidth="9.00390625" defaultRowHeight="12.75"/>
  <cols>
    <col min="1" max="1" width="38.00390625" style="5" customWidth="1"/>
    <col min="2" max="16384" width="9.125" style="5" customWidth="1"/>
  </cols>
  <sheetData>
    <row r="1" ht="18.75" customHeight="1">
      <c r="A1" s="242" t="s">
        <v>733</v>
      </c>
    </row>
    <row r="2" ht="18.75" customHeight="1" thickBot="1">
      <c r="A2" s="226" t="s">
        <v>905</v>
      </c>
    </row>
    <row r="3" spans="1:6" ht="18" customHeight="1" thickBot="1">
      <c r="A3" s="9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3" ht="12.75">
      <c r="A4" s="41"/>
      <c r="C4" s="6"/>
    </row>
    <row r="5" spans="1:3" ht="12.75">
      <c r="A5" s="179" t="s">
        <v>635</v>
      </c>
      <c r="C5" s="6"/>
    </row>
    <row r="6" spans="1:3" ht="12.75">
      <c r="A6" s="239" t="s">
        <v>873</v>
      </c>
      <c r="C6" s="6"/>
    </row>
    <row r="7" spans="1:6" ht="12.75">
      <c r="A7" s="41" t="s">
        <v>633</v>
      </c>
      <c r="B7" s="7">
        <v>82878</v>
      </c>
      <c r="C7" s="7">
        <v>98017.9</v>
      </c>
      <c r="D7" s="7">
        <v>122146.7</v>
      </c>
      <c r="E7" s="7">
        <v>125609.3</v>
      </c>
      <c r="F7" s="7">
        <v>134145</v>
      </c>
    </row>
    <row r="8" spans="1:6" ht="12.75">
      <c r="A8" s="382" t="s">
        <v>23</v>
      </c>
      <c r="B8" s="18" t="s">
        <v>83</v>
      </c>
      <c r="C8" s="18" t="s">
        <v>83</v>
      </c>
      <c r="D8" s="18" t="s">
        <v>83</v>
      </c>
      <c r="E8" s="18" t="s">
        <v>83</v>
      </c>
      <c r="F8" s="18" t="s">
        <v>83</v>
      </c>
    </row>
    <row r="9" spans="1:6" ht="12.75">
      <c r="A9" s="213" t="s">
        <v>28</v>
      </c>
      <c r="C9" s="7"/>
      <c r="E9" s="7"/>
      <c r="F9" s="7"/>
    </row>
    <row r="10" spans="1:6" ht="12.75">
      <c r="A10" s="213" t="s">
        <v>734</v>
      </c>
      <c r="B10" s="7">
        <v>9533.9</v>
      </c>
      <c r="C10" s="7">
        <v>11229.3</v>
      </c>
      <c r="D10" s="7">
        <v>12618.4</v>
      </c>
      <c r="E10" s="7">
        <v>16721.2</v>
      </c>
      <c r="F10" s="50">
        <v>29776.6</v>
      </c>
    </row>
    <row r="11" spans="1:6" ht="12.75">
      <c r="A11" s="213" t="s">
        <v>694</v>
      </c>
      <c r="B11" s="7"/>
      <c r="C11" s="7"/>
      <c r="D11" s="7"/>
      <c r="E11" s="7"/>
      <c r="F11" s="7"/>
    </row>
    <row r="12" spans="1:6" ht="12.75">
      <c r="A12" s="213" t="s">
        <v>735</v>
      </c>
      <c r="B12" s="7">
        <v>8504.1</v>
      </c>
      <c r="C12" s="7">
        <v>10158.7</v>
      </c>
      <c r="D12" s="7">
        <v>11312.2</v>
      </c>
      <c r="E12" s="7">
        <v>15436</v>
      </c>
      <c r="F12" s="50">
        <v>28251.3</v>
      </c>
    </row>
    <row r="13" spans="1:6" ht="12.75">
      <c r="A13" s="213" t="s">
        <v>736</v>
      </c>
      <c r="B13" s="7"/>
      <c r="C13" s="7"/>
      <c r="D13" s="7"/>
      <c r="E13" s="7"/>
      <c r="F13" s="7"/>
    </row>
    <row r="14" spans="1:6" ht="12.75">
      <c r="A14" s="213" t="s">
        <v>737</v>
      </c>
      <c r="B14" s="7">
        <v>857.4</v>
      </c>
      <c r="C14" s="7">
        <v>900.4</v>
      </c>
      <c r="D14" s="7">
        <v>1055.1</v>
      </c>
      <c r="E14" s="7">
        <v>1204.1</v>
      </c>
      <c r="F14" s="7">
        <v>1435.7</v>
      </c>
    </row>
    <row r="15" spans="1:6" ht="12.75">
      <c r="A15" s="213" t="s">
        <v>738</v>
      </c>
      <c r="B15" s="7"/>
      <c r="C15" s="7"/>
      <c r="D15" s="7"/>
      <c r="E15" s="7"/>
      <c r="F15" s="7"/>
    </row>
    <row r="16" spans="1:6" ht="12.75">
      <c r="A16" s="213" t="s">
        <v>695</v>
      </c>
      <c r="B16" s="7">
        <v>172.4</v>
      </c>
      <c r="C16" s="7">
        <v>170.2</v>
      </c>
      <c r="D16" s="7">
        <v>251.1</v>
      </c>
      <c r="E16" s="7">
        <v>81.1</v>
      </c>
      <c r="F16" s="7">
        <v>89.6</v>
      </c>
    </row>
    <row r="17" spans="1:6" ht="12.75">
      <c r="A17" s="6" t="s">
        <v>638</v>
      </c>
      <c r="B17" s="7">
        <v>29282.5</v>
      </c>
      <c r="C17" s="7">
        <v>41600.5</v>
      </c>
      <c r="D17" s="7">
        <v>64783</v>
      </c>
      <c r="E17" s="7">
        <v>55711.1</v>
      </c>
      <c r="F17" s="7">
        <v>71358.5</v>
      </c>
    </row>
    <row r="18" spans="1:6" ht="12.75">
      <c r="A18" s="6" t="s">
        <v>739</v>
      </c>
      <c r="C18" s="7"/>
      <c r="D18" s="7"/>
      <c r="E18" s="7"/>
      <c r="F18" s="7"/>
    </row>
    <row r="19" spans="1:6" ht="12.75">
      <c r="A19" s="382" t="s">
        <v>741</v>
      </c>
      <c r="B19" s="7">
        <v>5.1</v>
      </c>
      <c r="C19" s="7">
        <v>3</v>
      </c>
      <c r="D19" s="7">
        <v>6.3</v>
      </c>
      <c r="E19" s="7">
        <v>10.8</v>
      </c>
      <c r="F19" s="7">
        <v>7.7</v>
      </c>
    </row>
    <row r="20" spans="1:6" ht="12.75">
      <c r="A20" s="6" t="s">
        <v>37</v>
      </c>
      <c r="B20" s="7">
        <v>29277.4</v>
      </c>
      <c r="C20" s="7">
        <v>41597.5</v>
      </c>
      <c r="D20" s="7">
        <v>64776.7</v>
      </c>
      <c r="E20" s="7">
        <v>55700.3</v>
      </c>
      <c r="F20" s="50">
        <v>71350.8</v>
      </c>
    </row>
    <row r="21" spans="1:6" ht="12.75">
      <c r="A21" s="43" t="s">
        <v>879</v>
      </c>
      <c r="C21" s="7"/>
      <c r="D21" s="7"/>
      <c r="E21" s="7"/>
      <c r="F21" s="7"/>
    </row>
    <row r="22" spans="1:6" ht="12.75">
      <c r="A22" s="213" t="s">
        <v>19</v>
      </c>
      <c r="C22" s="7"/>
      <c r="D22" s="7"/>
      <c r="E22" s="7"/>
      <c r="F22" s="7"/>
    </row>
    <row r="23" spans="1:6" ht="12.75">
      <c r="A23" s="213" t="s">
        <v>20</v>
      </c>
      <c r="B23" s="7">
        <v>2013.6</v>
      </c>
      <c r="C23" s="7">
        <v>2016.3</v>
      </c>
      <c r="D23" s="7">
        <v>3558.6</v>
      </c>
      <c r="E23" s="7">
        <v>4164.4</v>
      </c>
      <c r="F23" s="7">
        <v>4351.9</v>
      </c>
    </row>
    <row r="24" spans="1:6" ht="12.75">
      <c r="A24" s="213" t="s">
        <v>38</v>
      </c>
      <c r="B24" s="7">
        <v>1820.3</v>
      </c>
      <c r="C24" s="7">
        <v>1841.4</v>
      </c>
      <c r="D24" s="7">
        <v>3373.6</v>
      </c>
      <c r="E24" s="7">
        <v>3468.8</v>
      </c>
      <c r="F24" s="7">
        <v>3788.9</v>
      </c>
    </row>
    <row r="25" spans="1:6" ht="12.75">
      <c r="A25" s="213" t="s">
        <v>39</v>
      </c>
      <c r="B25" s="6">
        <v>193.3</v>
      </c>
      <c r="C25" s="7">
        <v>174.9</v>
      </c>
      <c r="D25" s="7">
        <v>185</v>
      </c>
      <c r="E25" s="7">
        <v>695.6</v>
      </c>
      <c r="F25" s="7">
        <v>563</v>
      </c>
    </row>
    <row r="26" spans="1:6" ht="12.75">
      <c r="A26" s="382" t="s">
        <v>23</v>
      </c>
      <c r="B26" s="7">
        <v>6578.3</v>
      </c>
      <c r="C26" s="7">
        <v>7616.7</v>
      </c>
      <c r="D26" s="7">
        <v>10109.3</v>
      </c>
      <c r="E26" s="7">
        <v>13584.4</v>
      </c>
      <c r="F26" s="7">
        <v>15257.5</v>
      </c>
    </row>
    <row r="27" spans="1:6" ht="12.75">
      <c r="A27" s="213" t="s">
        <v>24</v>
      </c>
      <c r="B27" s="7">
        <f>B29+B31+B34</f>
        <v>5720.9</v>
      </c>
      <c r="C27" s="7">
        <f>C29+C31+C34</f>
        <v>6716.300000000001</v>
      </c>
      <c r="D27" s="7">
        <f>D29+D31+D34</f>
        <v>9054.199999999999</v>
      </c>
      <c r="E27" s="7">
        <f>E29+E31+E34</f>
        <v>12380.3</v>
      </c>
      <c r="F27" s="7">
        <v>13821.8</v>
      </c>
    </row>
    <row r="28" spans="1:6" ht="12.75">
      <c r="A28" s="213" t="s">
        <v>530</v>
      </c>
      <c r="C28" s="7"/>
      <c r="D28" s="7"/>
      <c r="E28" s="7"/>
      <c r="F28" s="7"/>
    </row>
    <row r="29" spans="1:6" ht="12.75">
      <c r="A29" s="213" t="s">
        <v>458</v>
      </c>
      <c r="B29" s="7">
        <v>4346.3</v>
      </c>
      <c r="C29" s="7">
        <v>4946.1</v>
      </c>
      <c r="D29" s="7">
        <v>6629</v>
      </c>
      <c r="E29" s="7">
        <v>9275.3</v>
      </c>
      <c r="F29" s="7">
        <v>9327.5</v>
      </c>
    </row>
    <row r="30" spans="1:6" ht="12.75">
      <c r="A30" s="415" t="s">
        <v>531</v>
      </c>
      <c r="B30" s="7"/>
      <c r="C30" s="7"/>
      <c r="D30" s="7"/>
      <c r="E30" s="7"/>
      <c r="F30" s="7"/>
    </row>
    <row r="31" spans="1:6" ht="12.75">
      <c r="A31" s="413" t="s">
        <v>532</v>
      </c>
      <c r="B31" s="7">
        <v>1241.2</v>
      </c>
      <c r="C31" s="7">
        <v>1610.6</v>
      </c>
      <c r="D31" s="7">
        <v>2209.8</v>
      </c>
      <c r="E31" s="7">
        <v>2830.6</v>
      </c>
      <c r="F31" s="7">
        <v>4191.3</v>
      </c>
    </row>
    <row r="32" spans="1:6" ht="12.75">
      <c r="A32" s="413" t="s">
        <v>459</v>
      </c>
      <c r="B32" s="7"/>
      <c r="C32" s="7"/>
      <c r="D32" s="7"/>
      <c r="E32" s="7"/>
      <c r="F32" s="7"/>
    </row>
    <row r="33" spans="1:6" ht="12.75">
      <c r="A33" s="413" t="s">
        <v>468</v>
      </c>
      <c r="F33" s="7"/>
    </row>
    <row r="34" spans="1:6" ht="12.75">
      <c r="A34" s="413" t="s">
        <v>467</v>
      </c>
      <c r="B34" s="7">
        <v>133.4</v>
      </c>
      <c r="C34" s="7">
        <v>159.6</v>
      </c>
      <c r="D34" s="6">
        <v>215.4</v>
      </c>
      <c r="E34" s="7">
        <v>274.4</v>
      </c>
      <c r="F34" s="7">
        <v>303</v>
      </c>
    </row>
    <row r="35" spans="1:6" ht="12.75">
      <c r="A35" s="213" t="s">
        <v>27</v>
      </c>
      <c r="B35" s="7"/>
      <c r="C35" s="7"/>
      <c r="D35" s="7"/>
      <c r="E35" s="7"/>
      <c r="F35" s="7"/>
    </row>
    <row r="36" spans="1:6" ht="12.75">
      <c r="A36" s="213" t="s">
        <v>26</v>
      </c>
      <c r="B36" s="7">
        <v>857.4</v>
      </c>
      <c r="C36" s="7">
        <v>900.4</v>
      </c>
      <c r="D36" s="6">
        <v>1055.1</v>
      </c>
      <c r="E36" s="7">
        <v>1204.1</v>
      </c>
      <c r="F36" s="7">
        <v>1435.7</v>
      </c>
    </row>
    <row r="37" spans="1:6" ht="12.75">
      <c r="A37" s="213" t="s">
        <v>28</v>
      </c>
      <c r="C37" s="7"/>
      <c r="D37" s="7"/>
      <c r="E37" s="7"/>
      <c r="F37" s="7"/>
    </row>
    <row r="38" spans="1:6" ht="12.75">
      <c r="A38" s="213" t="s">
        <v>29</v>
      </c>
      <c r="B38" s="18" t="s">
        <v>83</v>
      </c>
      <c r="C38" s="18" t="s">
        <v>83</v>
      </c>
      <c r="D38" s="18" t="s">
        <v>83</v>
      </c>
      <c r="E38" s="18" t="s">
        <v>83</v>
      </c>
      <c r="F38" s="18" t="s">
        <v>83</v>
      </c>
    </row>
    <row r="39" spans="1:6" ht="12.75">
      <c r="A39" s="213" t="s">
        <v>30</v>
      </c>
      <c r="B39" s="7">
        <v>2076.9</v>
      </c>
      <c r="C39" s="7">
        <v>4652.9</v>
      </c>
      <c r="D39" s="7">
        <v>11923.8</v>
      </c>
      <c r="E39" s="7">
        <v>10801.7</v>
      </c>
      <c r="F39" s="7">
        <v>13903.9</v>
      </c>
    </row>
    <row r="40" spans="1:6" ht="12.75">
      <c r="A40" s="213" t="s">
        <v>742</v>
      </c>
      <c r="C40" s="7"/>
      <c r="D40" s="7"/>
      <c r="E40" s="7"/>
      <c r="F40" s="7"/>
    </row>
    <row r="41" spans="1:6" ht="12.75">
      <c r="A41" s="213" t="s">
        <v>748</v>
      </c>
      <c r="B41" s="7">
        <v>4.5</v>
      </c>
      <c r="C41" s="7">
        <v>2.7</v>
      </c>
      <c r="D41" s="7">
        <v>6.6</v>
      </c>
      <c r="E41" s="7">
        <v>3.8</v>
      </c>
      <c r="F41" s="7">
        <v>2.7</v>
      </c>
    </row>
    <row r="42" spans="1:6" ht="12.75">
      <c r="A42" s="213" t="s">
        <v>37</v>
      </c>
      <c r="B42" s="7">
        <v>2072.4</v>
      </c>
      <c r="C42" s="7">
        <v>4650.2</v>
      </c>
      <c r="D42" s="6">
        <v>11917.2</v>
      </c>
      <c r="E42" s="7">
        <v>10797.9</v>
      </c>
      <c r="F42" s="7">
        <v>13901.2</v>
      </c>
    </row>
    <row r="43" spans="1:6" ht="12.75">
      <c r="A43" s="41" t="s">
        <v>44</v>
      </c>
      <c r="B43" s="7">
        <v>111025.6</v>
      </c>
      <c r="C43" s="7">
        <v>136561.8</v>
      </c>
      <c r="D43" s="7">
        <v>173956.4</v>
      </c>
      <c r="E43" s="7">
        <v>169491.1</v>
      </c>
      <c r="F43" s="7">
        <v>201766.8</v>
      </c>
    </row>
    <row r="44" spans="1:6" ht="13.5" thickBot="1">
      <c r="A44" s="13"/>
      <c r="B44" s="45"/>
      <c r="C44" s="13"/>
      <c r="D44" s="13"/>
      <c r="E44" s="45"/>
      <c r="F44" s="45"/>
    </row>
    <row r="45" spans="1:3" ht="12.75">
      <c r="A45" s="239"/>
      <c r="C45" s="6"/>
    </row>
    <row r="46" ht="12.75">
      <c r="D46" s="16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="160" zoomScaleNormal="160" workbookViewId="0" topLeftCell="A70">
      <selection activeCell="F78" sqref="F78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733</v>
      </c>
    </row>
    <row r="2" ht="18.75" customHeight="1" thickBot="1">
      <c r="A2" s="226" t="s">
        <v>905</v>
      </c>
    </row>
    <row r="3" spans="1:6" ht="18" customHeight="1" thickBot="1">
      <c r="A3" s="9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ht="12.75">
      <c r="A4" s="41"/>
    </row>
    <row r="5" ht="12.75">
      <c r="A5" s="239" t="s">
        <v>749</v>
      </c>
    </row>
    <row r="6" ht="12.75">
      <c r="A6" s="239"/>
    </row>
    <row r="7" ht="12.75">
      <c r="A7" s="239" t="s">
        <v>873</v>
      </c>
    </row>
    <row r="8" spans="1:6" ht="12.75">
      <c r="A8" s="6" t="s">
        <v>44</v>
      </c>
      <c r="B8" s="7">
        <v>111025.6</v>
      </c>
      <c r="C8" s="7">
        <v>136561.8</v>
      </c>
      <c r="D8" s="7">
        <v>173956.4</v>
      </c>
      <c r="E8" s="7">
        <v>169491.1</v>
      </c>
      <c r="F8" s="7">
        <v>201766.8</v>
      </c>
    </row>
    <row r="9" spans="1:6" ht="12.75">
      <c r="A9" s="6" t="s">
        <v>48</v>
      </c>
      <c r="B9" s="7"/>
      <c r="C9" s="6"/>
      <c r="D9" s="7"/>
      <c r="E9" s="7"/>
      <c r="F9" s="7"/>
    </row>
    <row r="10" spans="1:6" ht="12.75">
      <c r="A10" s="6" t="s">
        <v>750</v>
      </c>
      <c r="B10" s="7">
        <v>12515</v>
      </c>
      <c r="C10" s="7">
        <v>16547.2</v>
      </c>
      <c r="D10" s="7">
        <v>19482.6</v>
      </c>
      <c r="E10" s="7">
        <v>20142.2</v>
      </c>
      <c r="F10" s="7">
        <v>21685.6</v>
      </c>
    </row>
    <row r="11" spans="1:6" ht="12.75">
      <c r="A11" s="6" t="s">
        <v>751</v>
      </c>
      <c r="B11" s="7">
        <v>10332.9</v>
      </c>
      <c r="C11" s="7">
        <v>14758.7</v>
      </c>
      <c r="D11" s="7">
        <v>17638.7</v>
      </c>
      <c r="E11" s="7">
        <v>19519</v>
      </c>
      <c r="F11" s="7">
        <v>21435</v>
      </c>
    </row>
    <row r="12" spans="1:6" ht="12.75">
      <c r="A12" s="6" t="s">
        <v>752</v>
      </c>
      <c r="B12" s="7"/>
      <c r="C12" s="7"/>
      <c r="D12" s="7"/>
      <c r="E12" s="7"/>
      <c r="F12" s="7"/>
    </row>
    <row r="13" spans="1:6" ht="12.75">
      <c r="A13" s="6" t="s">
        <v>753</v>
      </c>
      <c r="B13" s="7">
        <v>7735.7</v>
      </c>
      <c r="C13" s="7">
        <v>11420.2</v>
      </c>
      <c r="D13" s="7">
        <v>14224.1</v>
      </c>
      <c r="E13" s="7">
        <v>15984.6</v>
      </c>
      <c r="F13" s="7">
        <v>17131.4</v>
      </c>
    </row>
    <row r="14" spans="1:6" ht="12.75">
      <c r="A14" s="445" t="s">
        <v>754</v>
      </c>
      <c r="B14" s="7"/>
      <c r="C14" s="7"/>
      <c r="D14" s="7"/>
      <c r="E14" s="7"/>
      <c r="F14" s="7"/>
    </row>
    <row r="15" spans="1:6" ht="12.75">
      <c r="A15" s="445" t="s">
        <v>755</v>
      </c>
      <c r="B15" s="7">
        <v>1739.8</v>
      </c>
      <c r="C15" s="7">
        <v>2438.1</v>
      </c>
      <c r="D15" s="7">
        <v>2359.5</v>
      </c>
      <c r="E15" s="7">
        <v>2330.3</v>
      </c>
      <c r="F15" s="7">
        <v>2867.9</v>
      </c>
    </row>
    <row r="16" spans="1:6" ht="12.75">
      <c r="A16" s="445" t="s">
        <v>756</v>
      </c>
      <c r="B16" s="7"/>
      <c r="C16" s="7"/>
      <c r="D16" s="7"/>
      <c r="E16" s="7"/>
      <c r="F16" s="7"/>
    </row>
    <row r="17" spans="1:6" ht="12.75">
      <c r="A17" s="445" t="s">
        <v>757</v>
      </c>
      <c r="B17" s="7">
        <v>857.4</v>
      </c>
      <c r="C17" s="7">
        <v>900.4</v>
      </c>
      <c r="D17" s="7">
        <v>1055.1</v>
      </c>
      <c r="E17" s="7">
        <v>1204.1</v>
      </c>
      <c r="F17" s="7">
        <v>1435.7</v>
      </c>
    </row>
    <row r="18" spans="1:6" ht="12.75">
      <c r="A18" s="416" t="s">
        <v>758</v>
      </c>
      <c r="B18" s="7"/>
      <c r="C18" s="7"/>
      <c r="D18" s="7"/>
      <c r="E18" s="7"/>
      <c r="F18" s="7"/>
    </row>
    <row r="19" spans="1:6" ht="12.75">
      <c r="A19" s="416" t="s">
        <v>759</v>
      </c>
      <c r="B19" s="7">
        <v>2182.1</v>
      </c>
      <c r="C19" s="7">
        <v>1788.5</v>
      </c>
      <c r="D19" s="7">
        <v>1843.9</v>
      </c>
      <c r="E19" s="50">
        <v>623.2</v>
      </c>
      <c r="F19" s="50">
        <v>250.6</v>
      </c>
    </row>
    <row r="20" spans="1:6" ht="12.75">
      <c r="A20" s="43" t="s">
        <v>879</v>
      </c>
      <c r="B20" s="51"/>
      <c r="C20" s="51"/>
      <c r="D20" s="51"/>
      <c r="E20" s="51"/>
      <c r="F20" s="7"/>
    </row>
    <row r="21" spans="1:6" ht="12.75">
      <c r="A21" s="6" t="s">
        <v>715</v>
      </c>
      <c r="B21" s="6"/>
      <c r="C21" s="6"/>
      <c r="D21" s="7"/>
      <c r="E21" s="7"/>
      <c r="F21" s="7"/>
    </row>
    <row r="22" spans="1:6" ht="12.75">
      <c r="A22" s="180" t="s">
        <v>760</v>
      </c>
      <c r="B22" s="51">
        <v>123540.6</v>
      </c>
      <c r="C22" s="51">
        <v>153109</v>
      </c>
      <c r="D22" s="51">
        <v>193439</v>
      </c>
      <c r="E22" s="51">
        <v>189633.3</v>
      </c>
      <c r="F22" s="7">
        <v>223452.4</v>
      </c>
    </row>
    <row r="23" spans="1:6" ht="12.75">
      <c r="A23" s="180"/>
      <c r="B23" s="7"/>
      <c r="C23" s="6"/>
      <c r="D23" s="7"/>
      <c r="E23" s="7"/>
      <c r="F23" s="7"/>
    </row>
    <row r="24" spans="1:6" ht="12.75">
      <c r="A24" s="239" t="s">
        <v>640</v>
      </c>
      <c r="B24" s="7"/>
      <c r="C24" s="6"/>
      <c r="D24" s="7"/>
      <c r="E24" s="7"/>
      <c r="F24" s="7"/>
    </row>
    <row r="25" spans="1:6" ht="12.75">
      <c r="A25" s="239" t="s">
        <v>873</v>
      </c>
      <c r="B25" s="7"/>
      <c r="C25" s="6"/>
      <c r="D25" s="7"/>
      <c r="E25" s="7"/>
      <c r="F25" s="7"/>
    </row>
    <row r="26" spans="1:6" ht="12.75">
      <c r="A26" s="41" t="s">
        <v>44</v>
      </c>
      <c r="B26" s="51">
        <v>111025.6</v>
      </c>
      <c r="C26" s="51">
        <v>136561.8</v>
      </c>
      <c r="D26" s="51">
        <v>173956.4</v>
      </c>
      <c r="E26" s="51">
        <v>169491.1</v>
      </c>
      <c r="F26" s="7">
        <v>201766.8</v>
      </c>
    </row>
    <row r="27" spans="1:6" ht="12.75">
      <c r="A27" s="41" t="s">
        <v>711</v>
      </c>
      <c r="B27" s="6"/>
      <c r="C27" s="6"/>
      <c r="D27" s="7"/>
      <c r="E27" s="7"/>
      <c r="F27" s="7"/>
    </row>
    <row r="28" spans="1:6" ht="12.75">
      <c r="A28" s="41" t="s">
        <v>761</v>
      </c>
      <c r="B28" s="6"/>
      <c r="C28" s="6"/>
      <c r="D28" s="7"/>
      <c r="E28" s="7"/>
      <c r="F28" s="7"/>
    </row>
    <row r="29" spans="1:6" ht="12.75">
      <c r="A29" s="387" t="s">
        <v>713</v>
      </c>
      <c r="B29" s="18" t="s">
        <v>83</v>
      </c>
      <c r="C29" s="18" t="s">
        <v>83</v>
      </c>
      <c r="D29" s="18" t="s">
        <v>83</v>
      </c>
      <c r="E29" s="18" t="s">
        <v>83</v>
      </c>
      <c r="F29" s="18" t="s">
        <v>83</v>
      </c>
    </row>
    <row r="30" spans="1:6" ht="12.75">
      <c r="A30" s="43" t="s">
        <v>879</v>
      </c>
      <c r="B30" s="6"/>
      <c r="C30" s="6"/>
      <c r="D30" s="7"/>
      <c r="E30" s="7"/>
      <c r="F30" s="7"/>
    </row>
    <row r="31" spans="1:6" ht="12.75">
      <c r="A31" s="41" t="s">
        <v>880</v>
      </c>
      <c r="B31" s="7">
        <v>105799.4</v>
      </c>
      <c r="C31" s="6">
        <v>120678.9</v>
      </c>
      <c r="D31" s="7">
        <v>171294.6</v>
      </c>
      <c r="E31" s="7">
        <v>154886.9</v>
      </c>
      <c r="F31" s="7">
        <v>183324.7</v>
      </c>
    </row>
    <row r="32" spans="1:6" ht="12.75">
      <c r="A32" s="43" t="s">
        <v>130</v>
      </c>
      <c r="B32" s="7">
        <v>105799.4</v>
      </c>
      <c r="C32" s="6">
        <v>120678.9</v>
      </c>
      <c r="D32" s="7">
        <v>171294.6</v>
      </c>
      <c r="E32" s="7">
        <v>154886.9</v>
      </c>
      <c r="F32" s="7">
        <v>183324.7</v>
      </c>
    </row>
    <row r="33" spans="1:6" ht="12.75">
      <c r="A33" s="6" t="s">
        <v>72</v>
      </c>
      <c r="B33" s="51">
        <v>5226.2</v>
      </c>
      <c r="C33" s="51">
        <v>15882.9</v>
      </c>
      <c r="D33" s="51">
        <v>2661.8</v>
      </c>
      <c r="E33" s="51">
        <v>14604.2</v>
      </c>
      <c r="F33" s="7">
        <v>18442.1</v>
      </c>
    </row>
    <row r="34" spans="1:6" ht="12.75">
      <c r="A34" s="6"/>
      <c r="B34" s="6"/>
      <c r="C34" s="6"/>
      <c r="D34" s="7"/>
      <c r="E34" s="6"/>
      <c r="F34" s="7"/>
    </row>
    <row r="35" spans="1:6" ht="12.75">
      <c r="A35" s="446" t="s">
        <v>762</v>
      </c>
      <c r="B35" s="6"/>
      <c r="C35" s="6"/>
      <c r="D35" s="7"/>
      <c r="E35" s="6"/>
      <c r="F35" s="7"/>
    </row>
    <row r="36" spans="1:6" ht="12.75">
      <c r="A36" s="446" t="s">
        <v>763</v>
      </c>
      <c r="B36" s="6"/>
      <c r="C36" s="6"/>
      <c r="D36" s="7"/>
      <c r="E36" s="6"/>
      <c r="F36" s="7"/>
    </row>
    <row r="37" spans="1:6" ht="12.75">
      <c r="A37" s="239" t="s">
        <v>873</v>
      </c>
      <c r="B37" s="6"/>
      <c r="C37" s="6"/>
      <c r="D37" s="7"/>
      <c r="E37" s="6"/>
      <c r="F37" s="7"/>
    </row>
    <row r="38" spans="1:6" ht="12.75">
      <c r="A38" s="41" t="s">
        <v>715</v>
      </c>
      <c r="B38" s="6"/>
      <c r="C38" s="6"/>
      <c r="D38" s="7"/>
      <c r="E38" s="6"/>
      <c r="F38" s="7"/>
    </row>
    <row r="39" spans="1:6" ht="12.75">
      <c r="A39" s="382" t="s">
        <v>760</v>
      </c>
      <c r="B39" s="7">
        <v>123540.6</v>
      </c>
      <c r="C39" s="7">
        <v>153109</v>
      </c>
      <c r="D39" s="7">
        <v>193439</v>
      </c>
      <c r="E39" s="51">
        <v>189633.3</v>
      </c>
      <c r="F39" s="7">
        <v>223452.4</v>
      </c>
    </row>
    <row r="40" spans="1:6" ht="12.75">
      <c r="A40" s="41" t="s">
        <v>711</v>
      </c>
      <c r="B40" s="6"/>
      <c r="C40" s="6"/>
      <c r="D40" s="7"/>
      <c r="E40" s="6"/>
      <c r="F40" s="7"/>
    </row>
    <row r="41" spans="1:6" ht="12.75">
      <c r="A41" s="41" t="s">
        <v>761</v>
      </c>
      <c r="B41" s="6"/>
      <c r="C41" s="6"/>
      <c r="D41" s="7"/>
      <c r="E41" s="6"/>
      <c r="F41" s="7"/>
    </row>
    <row r="42" spans="1:6" ht="12.75">
      <c r="A42" s="387" t="s">
        <v>713</v>
      </c>
      <c r="B42" s="18" t="s">
        <v>83</v>
      </c>
      <c r="C42" s="18" t="s">
        <v>83</v>
      </c>
      <c r="D42" s="18" t="s">
        <v>83</v>
      </c>
      <c r="E42" s="18" t="s">
        <v>83</v>
      </c>
      <c r="F42" s="18" t="s">
        <v>83</v>
      </c>
    </row>
    <row r="43" spans="1:6" ht="12.75">
      <c r="A43" s="43" t="s">
        <v>879</v>
      </c>
      <c r="B43" s="6"/>
      <c r="C43" s="6"/>
      <c r="D43" s="7"/>
      <c r="E43" s="6"/>
      <c r="F43" s="7"/>
    </row>
    <row r="44" spans="1:6" ht="12.75">
      <c r="A44" s="6" t="s">
        <v>80</v>
      </c>
      <c r="B44" s="38">
        <v>118314.4</v>
      </c>
      <c r="C44" s="6">
        <v>137226.1</v>
      </c>
      <c r="D44" s="7">
        <v>190777.2</v>
      </c>
      <c r="E44" s="7">
        <v>175029.1</v>
      </c>
      <c r="F44" s="7">
        <v>205010.3</v>
      </c>
    </row>
    <row r="45" spans="1:6" ht="12.75">
      <c r="A45" s="43" t="s">
        <v>131</v>
      </c>
      <c r="B45" s="38">
        <v>118314.4</v>
      </c>
      <c r="C45" s="6">
        <v>137226.1</v>
      </c>
      <c r="D45" s="7">
        <v>190777.2</v>
      </c>
      <c r="E45" s="7">
        <v>175029.1</v>
      </c>
      <c r="F45" s="7">
        <v>205010.3</v>
      </c>
    </row>
    <row r="46" spans="1:6" ht="12.75">
      <c r="A46" s="6" t="s">
        <v>72</v>
      </c>
      <c r="B46" s="7">
        <v>5226.2</v>
      </c>
      <c r="C46" s="7">
        <v>15882.9</v>
      </c>
      <c r="D46" s="7">
        <v>2661.8</v>
      </c>
      <c r="E46" s="7">
        <v>14604.2</v>
      </c>
      <c r="F46" s="7">
        <v>18442.1</v>
      </c>
    </row>
    <row r="47" spans="1:6" ht="13.5" thickBot="1">
      <c r="A47" s="13"/>
      <c r="B47" s="45"/>
      <c r="C47" s="45"/>
      <c r="D47" s="45"/>
      <c r="E47" s="45"/>
      <c r="F47" s="45"/>
    </row>
    <row r="48" spans="1:4" ht="12.75">
      <c r="A48" s="41"/>
      <c r="D48" s="163"/>
    </row>
    <row r="49" ht="12.75">
      <c r="A49" s="41"/>
    </row>
    <row r="50" ht="12.75">
      <c r="A50" s="41"/>
    </row>
    <row r="51" ht="18.75" customHeight="1">
      <c r="A51" s="242" t="s">
        <v>733</v>
      </c>
    </row>
    <row r="52" ht="18.75" customHeight="1" thickBot="1">
      <c r="A52" s="226" t="s">
        <v>905</v>
      </c>
    </row>
    <row r="53" spans="1:6" ht="18" customHeight="1" thickBot="1">
      <c r="A53" s="90"/>
      <c r="B53" s="75">
        <v>2006</v>
      </c>
      <c r="C53" s="75">
        <v>2007</v>
      </c>
      <c r="D53" s="487">
        <v>2008</v>
      </c>
      <c r="E53" s="487">
        <v>2009</v>
      </c>
      <c r="F53" s="487">
        <v>2010</v>
      </c>
    </row>
    <row r="54" ht="12.75">
      <c r="A54" s="6"/>
    </row>
    <row r="55" ht="12.75">
      <c r="A55" s="239" t="s">
        <v>642</v>
      </c>
    </row>
    <row r="56" ht="12.75">
      <c r="A56" s="200" t="s">
        <v>643</v>
      </c>
    </row>
    <row r="57" ht="12.75">
      <c r="A57" s="200" t="s">
        <v>644</v>
      </c>
    </row>
    <row r="58" spans="1:6" ht="12.75">
      <c r="A58" s="6" t="s">
        <v>72</v>
      </c>
      <c r="B58" s="7">
        <v>5226.2</v>
      </c>
      <c r="C58" s="7">
        <v>15882.9</v>
      </c>
      <c r="D58" s="7">
        <v>2661.8</v>
      </c>
      <c r="E58" s="7">
        <v>14604.2</v>
      </c>
      <c r="F58" s="7">
        <v>18442.1</v>
      </c>
    </row>
    <row r="59" spans="1:6" ht="12.75">
      <c r="A59" s="222" t="s">
        <v>764</v>
      </c>
      <c r="B59" s="7"/>
      <c r="C59" s="6"/>
      <c r="D59" s="7"/>
      <c r="E59" s="6"/>
      <c r="F59" s="7"/>
    </row>
    <row r="60" spans="1:6" ht="12.75">
      <c r="A60" s="222" t="s">
        <v>91</v>
      </c>
      <c r="B60" s="7">
        <v>370.5</v>
      </c>
      <c r="C60" s="7">
        <v>359.9</v>
      </c>
      <c r="D60" s="7">
        <v>566.3</v>
      </c>
      <c r="E60" s="6">
        <v>664.4</v>
      </c>
      <c r="F60" s="7">
        <v>731.4</v>
      </c>
    </row>
    <row r="61" spans="1:6" ht="12.75">
      <c r="A61" s="222" t="s">
        <v>645</v>
      </c>
      <c r="B61" s="7">
        <v>24.6</v>
      </c>
      <c r="C61" s="6">
        <v>6.7</v>
      </c>
      <c r="D61" s="7">
        <v>255.6</v>
      </c>
      <c r="E61" s="6">
        <v>254.7</v>
      </c>
      <c r="F61" s="7">
        <v>82.4</v>
      </c>
    </row>
    <row r="62" spans="1:6" ht="12.75">
      <c r="A62" s="222" t="s">
        <v>94</v>
      </c>
      <c r="B62" s="7">
        <v>345.9</v>
      </c>
      <c r="C62" s="6">
        <v>353.2</v>
      </c>
      <c r="D62" s="7">
        <v>310.7</v>
      </c>
      <c r="E62" s="6">
        <v>409.7</v>
      </c>
      <c r="F62" s="7">
        <v>649</v>
      </c>
    </row>
    <row r="63" spans="1:6" ht="12.75">
      <c r="A63" s="222" t="s">
        <v>764</v>
      </c>
      <c r="B63" s="7"/>
      <c r="C63" s="6"/>
      <c r="D63" s="7"/>
      <c r="E63" s="6"/>
      <c r="F63" s="7"/>
    </row>
    <row r="64" spans="1:6" ht="12.75">
      <c r="A64" s="6" t="s">
        <v>765</v>
      </c>
      <c r="B64" s="7">
        <v>-3265.1</v>
      </c>
      <c r="C64" s="6">
        <v>-4848.7</v>
      </c>
      <c r="D64" s="7">
        <v>-3581.8</v>
      </c>
      <c r="E64" s="7">
        <v>-3396.6</v>
      </c>
      <c r="F64" s="7">
        <v>-5981.9</v>
      </c>
    </row>
    <row r="65" spans="1:6" ht="12.75">
      <c r="A65" s="222" t="s">
        <v>92</v>
      </c>
      <c r="B65" s="7">
        <v>-4.4</v>
      </c>
      <c r="C65" s="6">
        <v>-4.5</v>
      </c>
      <c r="D65" s="7">
        <v>-5.5</v>
      </c>
      <c r="E65" s="7">
        <v>-7</v>
      </c>
      <c r="F65" s="7">
        <v>-9.8</v>
      </c>
    </row>
    <row r="66" spans="1:6" ht="12.75">
      <c r="A66" s="222" t="s">
        <v>94</v>
      </c>
      <c r="B66" s="7">
        <v>-3260.7</v>
      </c>
      <c r="C66" s="6">
        <v>-4844.2</v>
      </c>
      <c r="D66" s="7">
        <v>-3576.3</v>
      </c>
      <c r="E66" s="7">
        <v>-3389.6</v>
      </c>
      <c r="F66" s="7">
        <v>-5972.1</v>
      </c>
    </row>
    <row r="67" spans="1:6" ht="12.75">
      <c r="A67" s="384" t="s">
        <v>721</v>
      </c>
      <c r="B67" s="6"/>
      <c r="C67" s="6"/>
      <c r="D67" s="7"/>
      <c r="E67" s="7"/>
      <c r="F67" s="7"/>
    </row>
    <row r="68" spans="1:6" ht="12.75">
      <c r="A68" s="384" t="s">
        <v>722</v>
      </c>
      <c r="B68" s="6"/>
      <c r="C68" s="6"/>
      <c r="D68" s="7"/>
      <c r="E68" s="7"/>
      <c r="F68" s="7"/>
    </row>
    <row r="69" spans="1:6" ht="14.25">
      <c r="A69" s="385" t="s">
        <v>128</v>
      </c>
      <c r="B69" s="7">
        <v>2331.6</v>
      </c>
      <c r="C69" s="7">
        <v>11394.1</v>
      </c>
      <c r="D69" s="7">
        <v>-353.7</v>
      </c>
      <c r="E69" s="7">
        <v>11872</v>
      </c>
      <c r="F69" s="7">
        <v>13191.6</v>
      </c>
    </row>
    <row r="70" spans="1:6" ht="12.75">
      <c r="A70" s="200" t="s">
        <v>97</v>
      </c>
      <c r="B70" s="7"/>
      <c r="C70" s="6"/>
      <c r="D70" s="7"/>
      <c r="E70" s="7"/>
      <c r="F70" s="7"/>
    </row>
    <row r="71" spans="1:6" ht="12.75">
      <c r="A71" s="382" t="s">
        <v>886</v>
      </c>
      <c r="B71" s="7">
        <v>4052.8</v>
      </c>
      <c r="C71" s="50">
        <v>4178.9</v>
      </c>
      <c r="D71" s="50">
        <v>3146.6</v>
      </c>
      <c r="E71" s="50">
        <v>3707.4</v>
      </c>
      <c r="F71" s="50">
        <v>7467.2</v>
      </c>
    </row>
    <row r="72" spans="1:6" ht="12.75">
      <c r="A72" s="382" t="s">
        <v>887</v>
      </c>
      <c r="B72" s="7"/>
      <c r="C72" s="6"/>
      <c r="D72" s="7"/>
      <c r="E72" s="7"/>
      <c r="F72" s="7"/>
    </row>
    <row r="73" spans="1:6" ht="12.75">
      <c r="A73" s="382" t="s">
        <v>649</v>
      </c>
      <c r="B73" s="7">
        <v>-369.2</v>
      </c>
      <c r="C73" s="6">
        <v>-25.4</v>
      </c>
      <c r="D73" s="7">
        <v>-679.5</v>
      </c>
      <c r="E73" s="7">
        <v>-2875</v>
      </c>
      <c r="F73" s="7">
        <v>-1580.3</v>
      </c>
    </row>
    <row r="74" spans="1:6" ht="12.75">
      <c r="A74" s="222" t="s">
        <v>889</v>
      </c>
      <c r="B74" s="38">
        <v>455.3</v>
      </c>
      <c r="C74" s="6">
        <v>558.6</v>
      </c>
      <c r="D74" s="7">
        <v>754.6</v>
      </c>
      <c r="E74" s="38">
        <v>778</v>
      </c>
      <c r="F74" s="7">
        <v>765.1</v>
      </c>
    </row>
    <row r="75" spans="1:6" ht="12.75">
      <c r="A75" s="222" t="s">
        <v>675</v>
      </c>
      <c r="B75" s="6"/>
      <c r="C75" s="6"/>
      <c r="D75" s="7"/>
      <c r="E75" s="6"/>
      <c r="F75" s="7"/>
    </row>
    <row r="76" spans="1:6" ht="12.75">
      <c r="A76" s="222" t="s">
        <v>766</v>
      </c>
      <c r="B76" s="18" t="s">
        <v>83</v>
      </c>
      <c r="C76" s="18" t="s">
        <v>83</v>
      </c>
      <c r="D76" s="18" t="s">
        <v>83</v>
      </c>
      <c r="E76" s="18" t="s">
        <v>83</v>
      </c>
      <c r="F76" s="18" t="s">
        <v>83</v>
      </c>
    </row>
    <row r="77" spans="1:6" ht="12.75">
      <c r="A77" s="222" t="s">
        <v>101</v>
      </c>
      <c r="B77" s="6"/>
      <c r="C77" s="6"/>
      <c r="D77" s="7"/>
      <c r="E77" s="6"/>
      <c r="F77" s="7"/>
    </row>
    <row r="78" spans="1:6" ht="12.75">
      <c r="A78" s="222" t="s">
        <v>652</v>
      </c>
      <c r="B78" s="7">
        <v>-1807.3</v>
      </c>
      <c r="C78" s="50">
        <v>6682</v>
      </c>
      <c r="D78" s="50">
        <v>-3575.4</v>
      </c>
      <c r="E78" s="50">
        <f>E69-E71-E73-E74</f>
        <v>10261.6</v>
      </c>
      <c r="F78" s="7">
        <v>6539.6</v>
      </c>
    </row>
    <row r="79" spans="1:6" ht="13.5" thickBot="1">
      <c r="A79" s="447"/>
      <c r="B79" s="45"/>
      <c r="C79" s="45"/>
      <c r="D79" s="131"/>
      <c r="E79" s="45"/>
      <c r="F79" s="131"/>
    </row>
    <row r="80" spans="1:6" ht="12.75">
      <c r="A80" s="6"/>
      <c r="F80" s="163"/>
    </row>
    <row r="81" spans="1:6" ht="14.25">
      <c r="A81" s="386" t="s">
        <v>132</v>
      </c>
      <c r="F81" s="163"/>
    </row>
    <row r="82" ht="12.75">
      <c r="A82" s="6" t="s">
        <v>767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&amp;C114</oddFooter>
  </headerFooter>
  <rowBreaks count="1" manualBreakCount="1">
    <brk id="48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145" zoomScaleNormal="145" workbookViewId="0" topLeftCell="A43">
      <selection activeCell="F54" sqref="F54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768</v>
      </c>
    </row>
    <row r="2" ht="18.75" customHeight="1">
      <c r="A2" s="217" t="s">
        <v>771</v>
      </c>
    </row>
    <row r="3" ht="18" customHeight="1" thickBot="1">
      <c r="A3" s="226" t="s">
        <v>905</v>
      </c>
    </row>
    <row r="4" spans="1:6" ht="18" customHeight="1" thickBot="1">
      <c r="A4" s="380"/>
      <c r="B4" s="75">
        <v>2006</v>
      </c>
      <c r="C4" s="75">
        <v>2007</v>
      </c>
      <c r="D4" s="75">
        <v>2008</v>
      </c>
      <c r="E4" s="75">
        <v>2009</v>
      </c>
      <c r="F4" s="75">
        <v>2010</v>
      </c>
    </row>
    <row r="5" spans="1:3" ht="12.75">
      <c r="A5" s="205"/>
      <c r="C5" s="6"/>
    </row>
    <row r="6" spans="1:3" ht="12.75">
      <c r="A6" s="206" t="s">
        <v>678</v>
      </c>
      <c r="C6" s="6"/>
    </row>
    <row r="7" spans="1:3" ht="12.75">
      <c r="A7" s="239" t="s">
        <v>873</v>
      </c>
      <c r="C7" s="6"/>
    </row>
    <row r="8" spans="1:6" ht="12.75">
      <c r="A8" s="6" t="s">
        <v>874</v>
      </c>
      <c r="B8" s="7">
        <v>1900.4</v>
      </c>
      <c r="C8" s="7">
        <v>2594.5</v>
      </c>
      <c r="D8" s="7">
        <v>2685</v>
      </c>
      <c r="E8" s="7">
        <v>2622.7</v>
      </c>
      <c r="F8" s="7">
        <v>3421.5</v>
      </c>
    </row>
    <row r="9" spans="1:6" ht="12.75">
      <c r="A9" s="43" t="s">
        <v>879</v>
      </c>
      <c r="C9" s="7"/>
      <c r="D9" s="7"/>
      <c r="E9" s="7"/>
      <c r="F9" s="7"/>
    </row>
    <row r="10" spans="1:6" ht="12.75">
      <c r="A10" s="6" t="s">
        <v>169</v>
      </c>
      <c r="B10" s="7">
        <v>1128.8</v>
      </c>
      <c r="C10" s="7">
        <v>1516.7</v>
      </c>
      <c r="D10" s="7">
        <v>1601.7</v>
      </c>
      <c r="E10" s="7">
        <v>1287.5</v>
      </c>
      <c r="F10" s="7">
        <v>1821.3</v>
      </c>
    </row>
    <row r="11" spans="1:6" ht="12.75">
      <c r="A11" s="353" t="s">
        <v>619</v>
      </c>
      <c r="B11" s="7">
        <f>B8-B10</f>
        <v>771.6000000000001</v>
      </c>
      <c r="C11" s="7">
        <f>C8-C10</f>
        <v>1077.8</v>
      </c>
      <c r="D11" s="7">
        <f>D8-D10</f>
        <v>1083.3</v>
      </c>
      <c r="E11" s="7">
        <f>E8-E10</f>
        <v>1335.1999999999998</v>
      </c>
      <c r="F11" s="7">
        <v>1600.2</v>
      </c>
    </row>
    <row r="12" spans="1:6" ht="12.75">
      <c r="A12" s="353" t="s">
        <v>207</v>
      </c>
      <c r="B12" s="7">
        <v>111.4</v>
      </c>
      <c r="C12" s="7">
        <v>174.2</v>
      </c>
      <c r="D12" s="7">
        <v>113.3</v>
      </c>
      <c r="E12" s="7">
        <v>98</v>
      </c>
      <c r="F12" s="7">
        <v>174.5</v>
      </c>
    </row>
    <row r="13" spans="1:6" ht="12.75">
      <c r="A13" s="6" t="s">
        <v>620</v>
      </c>
      <c r="B13" s="7">
        <f>B11-B12</f>
        <v>660.2000000000002</v>
      </c>
      <c r="C13" s="7">
        <f>C11-C12</f>
        <v>903.5999999999999</v>
      </c>
      <c r="D13" s="7">
        <f>D11-D12</f>
        <v>970</v>
      </c>
      <c r="E13" s="7">
        <f>E11-E12</f>
        <v>1237.1999999999998</v>
      </c>
      <c r="F13" s="7">
        <v>1425.7</v>
      </c>
    </row>
    <row r="14" spans="1:6" ht="12.75">
      <c r="A14" s="353"/>
      <c r="C14" s="7"/>
      <c r="D14" s="7"/>
      <c r="E14" s="7"/>
      <c r="F14" s="7"/>
    </row>
    <row r="15" spans="1:6" ht="12.75">
      <c r="A15" s="239" t="s">
        <v>621</v>
      </c>
      <c r="C15" s="7"/>
      <c r="D15" s="7"/>
      <c r="E15" s="7"/>
      <c r="F15" s="7"/>
    </row>
    <row r="16" spans="1:6" ht="12.75">
      <c r="A16" s="239" t="s">
        <v>873</v>
      </c>
      <c r="C16" s="7"/>
      <c r="D16" s="7"/>
      <c r="E16" s="7"/>
      <c r="F16" s="7"/>
    </row>
    <row r="17" spans="1:6" ht="12.75">
      <c r="A17" s="6" t="s">
        <v>619</v>
      </c>
      <c r="B17" s="7">
        <f>B11</f>
        <v>771.6000000000001</v>
      </c>
      <c r="C17" s="7">
        <f>C11</f>
        <v>1077.8</v>
      </c>
      <c r="D17" s="7">
        <f>D11</f>
        <v>1083.3</v>
      </c>
      <c r="E17" s="7">
        <f>E11</f>
        <v>1335.1999999999998</v>
      </c>
      <c r="F17" s="7">
        <v>1600.2</v>
      </c>
    </row>
    <row r="18" spans="1:6" ht="12.75">
      <c r="A18" s="43" t="s">
        <v>879</v>
      </c>
      <c r="C18" s="7"/>
      <c r="D18" s="7"/>
      <c r="E18" s="7"/>
      <c r="F18" s="7"/>
    </row>
    <row r="19" spans="1:6" ht="12.75">
      <c r="A19" s="6" t="s">
        <v>360</v>
      </c>
      <c r="B19" s="7">
        <v>617.4</v>
      </c>
      <c r="C19" s="7">
        <v>898.9</v>
      </c>
      <c r="D19" s="7">
        <v>943</v>
      </c>
      <c r="E19" s="7">
        <v>1233.4</v>
      </c>
      <c r="F19" s="7">
        <v>1422</v>
      </c>
    </row>
    <row r="20" spans="1:6" ht="12.75">
      <c r="A20" s="180" t="s">
        <v>907</v>
      </c>
      <c r="B20" s="7">
        <v>509.7</v>
      </c>
      <c r="C20" s="7">
        <v>808.5</v>
      </c>
      <c r="D20" s="7">
        <v>816.8</v>
      </c>
      <c r="E20" s="7">
        <v>1210.3</v>
      </c>
      <c r="F20" s="7">
        <v>1202.5</v>
      </c>
    </row>
    <row r="21" spans="1:6" ht="12.75">
      <c r="A21" s="180" t="s">
        <v>908</v>
      </c>
      <c r="C21" s="7"/>
      <c r="D21" s="7"/>
      <c r="E21" s="7"/>
      <c r="F21" s="7"/>
    </row>
    <row r="22" spans="1:6" ht="12.75">
      <c r="A22" s="180" t="s">
        <v>909</v>
      </c>
      <c r="B22" s="7">
        <v>107.7</v>
      </c>
      <c r="C22" s="7">
        <v>90.4</v>
      </c>
      <c r="D22" s="7">
        <v>126.2</v>
      </c>
      <c r="E22" s="7">
        <v>23.1</v>
      </c>
      <c r="F22" s="7">
        <v>219.5</v>
      </c>
    </row>
    <row r="23" spans="1:6" ht="12.75">
      <c r="A23" s="180" t="s">
        <v>658</v>
      </c>
      <c r="C23" s="7"/>
      <c r="D23" s="7"/>
      <c r="E23" s="7"/>
      <c r="F23" s="7"/>
    </row>
    <row r="24" spans="1:6" ht="12.75">
      <c r="A24" s="180" t="s">
        <v>659</v>
      </c>
      <c r="B24" s="7">
        <v>92.8</v>
      </c>
      <c r="C24" s="7">
        <v>81.6</v>
      </c>
      <c r="D24" s="7">
        <v>123.3</v>
      </c>
      <c r="E24" s="7">
        <v>20.8</v>
      </c>
      <c r="F24" s="7">
        <v>193.6</v>
      </c>
    </row>
    <row r="25" spans="1:6" ht="12.75">
      <c r="A25" s="180" t="s">
        <v>625</v>
      </c>
      <c r="C25" s="7"/>
      <c r="D25" s="7"/>
      <c r="E25" s="7"/>
      <c r="F25" s="7"/>
    </row>
    <row r="26" spans="1:6" ht="12.75">
      <c r="A26" s="180" t="s">
        <v>746</v>
      </c>
      <c r="B26" s="7">
        <v>14.9</v>
      </c>
      <c r="C26" s="7">
        <v>8.8</v>
      </c>
      <c r="D26" s="7">
        <v>2.9</v>
      </c>
      <c r="E26" s="7">
        <v>2.3</v>
      </c>
      <c r="F26" s="7">
        <v>25.9</v>
      </c>
    </row>
    <row r="27" spans="1:6" ht="12.75">
      <c r="A27" s="6" t="s">
        <v>362</v>
      </c>
      <c r="B27" s="7">
        <v>42.8</v>
      </c>
      <c r="C27" s="7">
        <v>4.7</v>
      </c>
      <c r="D27" s="7">
        <v>27</v>
      </c>
      <c r="E27" s="7">
        <v>3.8</v>
      </c>
      <c r="F27" s="7">
        <v>3.7</v>
      </c>
    </row>
    <row r="28" spans="1:6" ht="12.75">
      <c r="A28" s="382" t="s">
        <v>627</v>
      </c>
      <c r="B28" s="18" t="s">
        <v>83</v>
      </c>
      <c r="C28" s="18" t="s">
        <v>83</v>
      </c>
      <c r="D28" s="18" t="s">
        <v>83</v>
      </c>
      <c r="E28" s="18" t="s">
        <v>83</v>
      </c>
      <c r="F28" s="18" t="s">
        <v>83</v>
      </c>
    </row>
    <row r="29" spans="1:6" ht="24">
      <c r="A29" s="382" t="s">
        <v>747</v>
      </c>
      <c r="B29" s="7">
        <f>B17-B19-B27</f>
        <v>111.40000000000016</v>
      </c>
      <c r="C29" s="7">
        <f>C17-C19-C27</f>
        <v>174.2</v>
      </c>
      <c r="D29" s="7">
        <f>D17-D19-D27</f>
        <v>113.29999999999995</v>
      </c>
      <c r="E29" s="7">
        <f>E17-E19-E27</f>
        <v>97.99999999999973</v>
      </c>
      <c r="F29" s="7">
        <v>174.5</v>
      </c>
    </row>
    <row r="30" spans="1:6" ht="12.75">
      <c r="A30" s="6"/>
      <c r="C30" s="7"/>
      <c r="D30" s="7"/>
      <c r="E30" s="7"/>
      <c r="F30" s="7"/>
    </row>
    <row r="31" spans="1:6" ht="12.75">
      <c r="A31" s="239" t="s">
        <v>629</v>
      </c>
      <c r="C31" s="7"/>
      <c r="D31" s="7"/>
      <c r="E31" s="7"/>
      <c r="F31" s="7"/>
    </row>
    <row r="32" spans="1:6" ht="12.75">
      <c r="A32" s="206" t="s">
        <v>873</v>
      </c>
      <c r="C32" s="7"/>
      <c r="D32" s="7"/>
      <c r="E32" s="7"/>
      <c r="F32" s="7"/>
    </row>
    <row r="33" spans="1:6" ht="12.75">
      <c r="A33" s="205" t="s">
        <v>747</v>
      </c>
      <c r="B33" s="7">
        <f>B29</f>
        <v>111.40000000000016</v>
      </c>
      <c r="C33" s="7">
        <f>C29</f>
        <v>174.2</v>
      </c>
      <c r="D33" s="7">
        <f>D29</f>
        <v>113.29999999999995</v>
      </c>
      <c r="E33" s="7">
        <f>E29</f>
        <v>97.99999999999973</v>
      </c>
      <c r="F33" s="7">
        <v>174.5</v>
      </c>
    </row>
    <row r="34" spans="1:6" ht="12.75">
      <c r="A34" s="382" t="s">
        <v>664</v>
      </c>
      <c r="B34" s="7">
        <v>19.6</v>
      </c>
      <c r="C34" s="7">
        <v>51.4</v>
      </c>
      <c r="D34" s="7">
        <v>26.6</v>
      </c>
      <c r="E34" s="7">
        <v>7.4</v>
      </c>
      <c r="F34" s="7">
        <v>0.9</v>
      </c>
    </row>
    <row r="35" spans="1:6" ht="12.75">
      <c r="A35" s="213" t="s">
        <v>936</v>
      </c>
      <c r="B35" s="7">
        <v>13.6</v>
      </c>
      <c r="C35" s="7">
        <v>49.3</v>
      </c>
      <c r="D35" s="7">
        <v>26.3</v>
      </c>
      <c r="E35" s="7">
        <v>6.8</v>
      </c>
      <c r="F35" s="7">
        <v>0.3</v>
      </c>
    </row>
    <row r="36" spans="1:6" ht="12.75">
      <c r="A36" s="213" t="s">
        <v>937</v>
      </c>
      <c r="B36" s="7">
        <v>5.9</v>
      </c>
      <c r="C36" s="7">
        <v>2</v>
      </c>
      <c r="D36" s="7">
        <v>0.1</v>
      </c>
      <c r="E36" s="7">
        <v>0.1</v>
      </c>
      <c r="F36" s="7">
        <v>0.1</v>
      </c>
    </row>
    <row r="37" spans="1:6" ht="12.75">
      <c r="A37" s="213" t="s">
        <v>938</v>
      </c>
      <c r="B37" s="7">
        <v>5.9</v>
      </c>
      <c r="C37" s="7">
        <v>2</v>
      </c>
      <c r="D37" s="7">
        <v>0.1</v>
      </c>
      <c r="E37" s="7">
        <v>0.1</v>
      </c>
      <c r="F37" s="7">
        <v>0.1</v>
      </c>
    </row>
    <row r="38" spans="1:6" ht="12.75">
      <c r="A38" s="213" t="s">
        <v>939</v>
      </c>
      <c r="B38" s="18" t="s">
        <v>83</v>
      </c>
      <c r="C38" s="18" t="s">
        <v>83</v>
      </c>
      <c r="D38" s="18" t="s">
        <v>83</v>
      </c>
      <c r="E38" s="18" t="s">
        <v>83</v>
      </c>
      <c r="F38" s="18" t="s">
        <v>83</v>
      </c>
    </row>
    <row r="39" spans="1:6" ht="12.75">
      <c r="A39" s="213" t="s">
        <v>940</v>
      </c>
      <c r="C39" s="7"/>
      <c r="D39" s="7"/>
      <c r="E39" s="7"/>
      <c r="F39" s="7"/>
    </row>
    <row r="40" spans="1:6" ht="12.75">
      <c r="A40" s="213" t="s">
        <v>943</v>
      </c>
      <c r="B40" s="18" t="s">
        <v>83</v>
      </c>
      <c r="C40" s="18" t="s">
        <v>83</v>
      </c>
      <c r="D40" s="18" t="s">
        <v>83</v>
      </c>
      <c r="E40" s="18" t="s">
        <v>83</v>
      </c>
      <c r="F40" s="18" t="s">
        <v>83</v>
      </c>
    </row>
    <row r="41" spans="1:6" ht="12.75">
      <c r="A41" s="213" t="s">
        <v>631</v>
      </c>
      <c r="C41" s="7"/>
      <c r="D41" s="7"/>
      <c r="E41" s="7"/>
      <c r="F41" s="7"/>
    </row>
    <row r="42" spans="1:6" ht="12.75">
      <c r="A42" s="213" t="s">
        <v>632</v>
      </c>
      <c r="B42" s="7">
        <v>0.1</v>
      </c>
      <c r="C42" s="7">
        <v>0.1</v>
      </c>
      <c r="D42" s="7">
        <v>0.2</v>
      </c>
      <c r="E42" s="7">
        <v>0.5</v>
      </c>
      <c r="F42" s="7">
        <v>0.5</v>
      </c>
    </row>
    <row r="43" spans="1:6" ht="12.75">
      <c r="A43" s="214" t="s">
        <v>946</v>
      </c>
      <c r="B43" s="18" t="s">
        <v>83</v>
      </c>
      <c r="C43" s="18" t="s">
        <v>83</v>
      </c>
      <c r="D43" s="18" t="s">
        <v>83</v>
      </c>
      <c r="E43" s="18" t="s">
        <v>83</v>
      </c>
      <c r="F43" s="18" t="s">
        <v>83</v>
      </c>
    </row>
    <row r="44" spans="1:6" ht="12.75">
      <c r="A44" s="43" t="s">
        <v>879</v>
      </c>
      <c r="C44" s="7"/>
      <c r="D44" s="7"/>
      <c r="E44" s="7"/>
      <c r="F44" s="7"/>
    </row>
    <row r="45" spans="1:6" ht="12.75">
      <c r="A45" s="6" t="s">
        <v>664</v>
      </c>
      <c r="B45" s="7">
        <v>6.5</v>
      </c>
      <c r="C45" s="7">
        <v>8.2</v>
      </c>
      <c r="D45" s="7">
        <v>5.4</v>
      </c>
      <c r="E45" s="7">
        <v>51.7</v>
      </c>
      <c r="F45" s="7">
        <v>49.3</v>
      </c>
    </row>
    <row r="46" spans="1:6" ht="12.75">
      <c r="A46" s="213" t="s">
        <v>936</v>
      </c>
      <c r="B46" s="7">
        <v>6.5</v>
      </c>
      <c r="C46" s="7">
        <v>8.2</v>
      </c>
      <c r="D46" s="7">
        <v>5.4</v>
      </c>
      <c r="E46" s="7">
        <v>51.7</v>
      </c>
      <c r="F46" s="7">
        <v>49.3</v>
      </c>
    </row>
    <row r="47" spans="1:6" ht="12.75">
      <c r="A47" s="213" t="s">
        <v>937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2.75">
      <c r="A48" s="213" t="s">
        <v>939</v>
      </c>
      <c r="B48" s="18" t="s">
        <v>83</v>
      </c>
      <c r="C48" s="18" t="s">
        <v>83</v>
      </c>
      <c r="D48" s="18" t="s">
        <v>83</v>
      </c>
      <c r="E48" s="18" t="s">
        <v>83</v>
      </c>
      <c r="F48" s="18" t="s">
        <v>83</v>
      </c>
    </row>
    <row r="49" spans="1:6" ht="12.75">
      <c r="A49" s="213" t="s">
        <v>940</v>
      </c>
      <c r="B49" s="18"/>
      <c r="C49" s="7"/>
      <c r="D49" s="7"/>
      <c r="E49" s="7"/>
      <c r="F49" s="7"/>
    </row>
    <row r="50" spans="1:6" ht="12.75">
      <c r="A50" s="213" t="s">
        <v>943</v>
      </c>
      <c r="B50" s="18" t="s">
        <v>83</v>
      </c>
      <c r="C50" s="18" t="s">
        <v>83</v>
      </c>
      <c r="D50" s="18" t="s">
        <v>83</v>
      </c>
      <c r="E50" s="18" t="s">
        <v>83</v>
      </c>
      <c r="F50" s="18" t="s">
        <v>83</v>
      </c>
    </row>
    <row r="51" spans="1:6" ht="12.75">
      <c r="A51" s="213" t="s">
        <v>631</v>
      </c>
      <c r="B51" s="18"/>
      <c r="C51" s="7"/>
      <c r="D51" s="7"/>
      <c r="E51" s="7"/>
      <c r="F51" s="7"/>
    </row>
    <row r="52" spans="1:6" ht="12.75">
      <c r="A52" s="213" t="s">
        <v>632</v>
      </c>
      <c r="B52" s="18" t="s">
        <v>83</v>
      </c>
      <c r="C52" s="18" t="s">
        <v>83</v>
      </c>
      <c r="D52" s="18" t="s">
        <v>83</v>
      </c>
      <c r="E52" s="18" t="s">
        <v>83</v>
      </c>
      <c r="F52" s="18" t="s">
        <v>83</v>
      </c>
    </row>
    <row r="53" spans="1:6" ht="12.75">
      <c r="A53" s="214" t="s">
        <v>946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ht="12.75">
      <c r="A54" s="6" t="s">
        <v>633</v>
      </c>
      <c r="B54" s="7">
        <f>B33+B34-B45</f>
        <v>124.50000000000017</v>
      </c>
      <c r="C54" s="7">
        <f>C33+C34-C45</f>
        <v>217.4</v>
      </c>
      <c r="D54" s="7">
        <f>D33+D34-D45</f>
        <v>134.49999999999994</v>
      </c>
      <c r="E54" s="7">
        <f>E33+E34-E45</f>
        <v>53.69999999999973</v>
      </c>
      <c r="F54" s="7">
        <v>126.1</v>
      </c>
    </row>
    <row r="55" spans="1:6" ht="13.5" thickBot="1">
      <c r="A55" s="13"/>
      <c r="B55" s="45"/>
      <c r="C55" s="13"/>
      <c r="D55" s="45"/>
      <c r="E55" s="45"/>
      <c r="F55" s="45"/>
    </row>
    <row r="56" ht="12.75">
      <c r="A56" s="6"/>
    </row>
  </sheetData>
  <printOptions/>
  <pageMargins left="0.75" right="0.75" top="1" bottom="1" header="0.5" footer="0.5"/>
  <pageSetup horizontalDpi="600" verticalDpi="600" orientation="portrait" paperSize="9" scale="99" r:id="rId1"/>
  <headerFooter alignWithMargins="0">
    <oddFooter>&amp;C116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="145" zoomScaleNormal="145" workbookViewId="0" topLeftCell="A1">
      <selection activeCell="F29" sqref="F29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772</v>
      </c>
    </row>
    <row r="2" ht="18.75" customHeight="1" thickBot="1">
      <c r="A2" s="226" t="s">
        <v>872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3" ht="12.75">
      <c r="A4" s="205"/>
      <c r="C4" s="6"/>
    </row>
    <row r="5" spans="1:3" ht="12.75">
      <c r="A5" s="179" t="s">
        <v>635</v>
      </c>
      <c r="C5" s="6"/>
    </row>
    <row r="6" spans="1:3" ht="12.75">
      <c r="A6" s="239" t="s">
        <v>873</v>
      </c>
      <c r="C6" s="6"/>
    </row>
    <row r="7" spans="1:6" ht="12.75">
      <c r="A7" s="41" t="s">
        <v>633</v>
      </c>
      <c r="B7" s="7">
        <v>124.5</v>
      </c>
      <c r="C7" s="7">
        <v>217.4</v>
      </c>
      <c r="D7" s="7">
        <v>134.5</v>
      </c>
      <c r="E7" s="7">
        <v>53.7</v>
      </c>
      <c r="F7" s="7">
        <v>126.1</v>
      </c>
    </row>
    <row r="8" spans="1:6" ht="12.75">
      <c r="A8" s="382" t="s">
        <v>23</v>
      </c>
      <c r="B8" s="7">
        <v>14</v>
      </c>
      <c r="C8" s="7">
        <v>8.8</v>
      </c>
      <c r="D8" s="7">
        <v>2.6</v>
      </c>
      <c r="E8" s="7">
        <v>2.3</v>
      </c>
      <c r="F8" s="7">
        <v>25.9</v>
      </c>
    </row>
    <row r="9" spans="1:6" ht="12.75">
      <c r="A9" s="213" t="s">
        <v>24</v>
      </c>
      <c r="C9" s="7"/>
      <c r="D9" s="7"/>
      <c r="E9" s="7"/>
      <c r="F9" s="7"/>
    </row>
    <row r="10" spans="1:6" ht="12.75">
      <c r="A10" s="213" t="s">
        <v>622</v>
      </c>
      <c r="B10" s="18" t="s">
        <v>83</v>
      </c>
      <c r="C10" s="18" t="s">
        <v>83</v>
      </c>
      <c r="D10" s="18" t="s">
        <v>83</v>
      </c>
      <c r="E10" s="18" t="s">
        <v>83</v>
      </c>
      <c r="F10" s="18" t="s">
        <v>83</v>
      </c>
    </row>
    <row r="11" spans="1:6" ht="12.75">
      <c r="A11" s="213" t="s">
        <v>27</v>
      </c>
      <c r="C11" s="7"/>
      <c r="D11" s="7"/>
      <c r="E11" s="7"/>
      <c r="F11" s="7"/>
    </row>
    <row r="12" spans="1:6" ht="12.75">
      <c r="A12" s="213" t="s">
        <v>26</v>
      </c>
      <c r="B12" s="7">
        <v>14</v>
      </c>
      <c r="C12" s="7">
        <v>8.8</v>
      </c>
      <c r="D12" s="7">
        <v>2.6</v>
      </c>
      <c r="E12" s="7">
        <v>2.3</v>
      </c>
      <c r="F12" s="7">
        <v>25.9</v>
      </c>
    </row>
    <row r="13" spans="1:6" ht="12.75">
      <c r="A13" s="6" t="s">
        <v>638</v>
      </c>
      <c r="B13" s="7">
        <v>2361.7</v>
      </c>
      <c r="C13" s="7">
        <v>3292.3</v>
      </c>
      <c r="D13" s="7">
        <v>3611.1</v>
      </c>
      <c r="E13" s="7">
        <v>5147.4</v>
      </c>
      <c r="F13" s="7">
        <v>5903.4</v>
      </c>
    </row>
    <row r="14" spans="1:6" ht="12.75">
      <c r="A14" s="6" t="s">
        <v>33</v>
      </c>
      <c r="C14" s="7"/>
      <c r="D14" s="7"/>
      <c r="E14" s="7"/>
      <c r="F14" s="7"/>
    </row>
    <row r="15" spans="1:6" ht="12.75">
      <c r="A15" s="382" t="s">
        <v>32</v>
      </c>
      <c r="B15" s="7">
        <v>0.1</v>
      </c>
      <c r="C15" s="7">
        <v>1</v>
      </c>
      <c r="D15" s="7">
        <v>0.5</v>
      </c>
      <c r="E15" s="7">
        <v>0.4</v>
      </c>
      <c r="F15" s="7">
        <v>0.9</v>
      </c>
    </row>
    <row r="16" spans="1:6" ht="12.75">
      <c r="A16" s="6" t="s">
        <v>37</v>
      </c>
      <c r="B16" s="7">
        <v>2361.6</v>
      </c>
      <c r="C16" s="7">
        <v>3291.3</v>
      </c>
      <c r="D16" s="7">
        <v>3610.6</v>
      </c>
      <c r="E16" s="7">
        <v>5147</v>
      </c>
      <c r="F16" s="7">
        <v>5902.5</v>
      </c>
    </row>
    <row r="17" spans="1:6" ht="12.75">
      <c r="A17" s="43" t="s">
        <v>879</v>
      </c>
      <c r="C17" s="7"/>
      <c r="D17" s="7"/>
      <c r="E17" s="7"/>
      <c r="F17" s="7"/>
    </row>
    <row r="18" spans="1:6" ht="12.75">
      <c r="A18" s="213" t="s">
        <v>19</v>
      </c>
      <c r="C18" s="7"/>
      <c r="D18" s="7"/>
      <c r="E18" s="7"/>
      <c r="F18" s="7"/>
    </row>
    <row r="19" spans="1:6" ht="12.75">
      <c r="A19" s="213" t="s">
        <v>20</v>
      </c>
      <c r="B19" s="7">
        <v>3.3</v>
      </c>
      <c r="C19" s="7">
        <v>2.6</v>
      </c>
      <c r="D19" s="7">
        <v>3.6</v>
      </c>
      <c r="E19" s="7">
        <v>130.9</v>
      </c>
      <c r="F19" s="7">
        <v>192.9</v>
      </c>
    </row>
    <row r="20" spans="1:6" ht="12.75">
      <c r="A20" s="213" t="s">
        <v>39</v>
      </c>
      <c r="B20" s="7">
        <v>3.3</v>
      </c>
      <c r="C20" s="7">
        <v>2.6</v>
      </c>
      <c r="D20" s="7">
        <v>3.6</v>
      </c>
      <c r="E20" s="7">
        <v>130.9</v>
      </c>
      <c r="F20" s="7">
        <v>192.9</v>
      </c>
    </row>
    <row r="21" spans="1:6" ht="12.75">
      <c r="A21" s="213" t="s">
        <v>28</v>
      </c>
      <c r="C21" s="7"/>
      <c r="D21" s="7"/>
      <c r="E21" s="7"/>
      <c r="F21" s="7"/>
    </row>
    <row r="22" spans="1:6" ht="12.75">
      <c r="A22" s="213" t="s">
        <v>29</v>
      </c>
      <c r="B22" s="7">
        <v>15</v>
      </c>
      <c r="C22" s="7">
        <v>18.6</v>
      </c>
      <c r="D22" s="7">
        <v>115.2</v>
      </c>
      <c r="E22" s="7">
        <v>114.9</v>
      </c>
      <c r="F22" s="7">
        <v>177.8</v>
      </c>
    </row>
    <row r="23" spans="1:6" ht="12.75">
      <c r="A23" s="213" t="s">
        <v>736</v>
      </c>
      <c r="C23" s="7"/>
      <c r="D23" s="7"/>
      <c r="E23" s="7"/>
      <c r="F23" s="7"/>
    </row>
    <row r="24" spans="1:6" ht="12.75">
      <c r="A24" s="213" t="s">
        <v>773</v>
      </c>
      <c r="B24" s="7">
        <v>15</v>
      </c>
      <c r="C24" s="7">
        <v>18.6</v>
      </c>
      <c r="D24" s="7">
        <v>112.6</v>
      </c>
      <c r="E24" s="7">
        <v>114.9</v>
      </c>
      <c r="F24" s="7">
        <v>177.8</v>
      </c>
    </row>
    <row r="25" spans="1:6" ht="12.75">
      <c r="A25" s="213" t="s">
        <v>30</v>
      </c>
      <c r="B25" s="7">
        <v>442.7</v>
      </c>
      <c r="C25" s="7">
        <v>1376.4</v>
      </c>
      <c r="D25" s="7">
        <v>692.7</v>
      </c>
      <c r="E25" s="7">
        <v>1007.7</v>
      </c>
      <c r="F25" s="7">
        <v>252.6</v>
      </c>
    </row>
    <row r="26" spans="1:6" ht="12.75">
      <c r="A26" s="390" t="s">
        <v>742</v>
      </c>
      <c r="C26" s="7"/>
      <c r="D26" s="7"/>
      <c r="E26" s="7"/>
      <c r="F26" s="7"/>
    </row>
    <row r="27" spans="1:6" ht="12.75">
      <c r="A27" s="390" t="s">
        <v>748</v>
      </c>
      <c r="B27" s="7">
        <v>0.7</v>
      </c>
      <c r="C27" s="7">
        <v>1.2</v>
      </c>
      <c r="D27" s="7">
        <v>0.9</v>
      </c>
      <c r="E27" s="7">
        <v>2.8</v>
      </c>
      <c r="F27" s="7">
        <v>2.4</v>
      </c>
    </row>
    <row r="28" spans="1:6" ht="12.75">
      <c r="A28" s="6" t="s">
        <v>37</v>
      </c>
      <c r="B28" s="7">
        <v>442</v>
      </c>
      <c r="C28" s="7">
        <v>1375.2</v>
      </c>
      <c r="D28" s="7">
        <v>691.8</v>
      </c>
      <c r="E28" s="7">
        <v>1004.9</v>
      </c>
      <c r="F28" s="7">
        <v>250.2</v>
      </c>
    </row>
    <row r="29" spans="1:6" ht="12.75">
      <c r="A29" s="6" t="s">
        <v>44</v>
      </c>
      <c r="B29" s="7">
        <v>2039.2</v>
      </c>
      <c r="C29" s="7">
        <v>2120.9</v>
      </c>
      <c r="D29" s="7">
        <v>2936.7</v>
      </c>
      <c r="E29" s="7">
        <v>3949.9</v>
      </c>
      <c r="F29" s="7">
        <v>5432.1</v>
      </c>
    </row>
    <row r="30" spans="1:6" ht="12.75">
      <c r="A30" s="6"/>
      <c r="C30" s="7"/>
      <c r="D30" s="7"/>
      <c r="E30" s="7"/>
      <c r="F30" s="7"/>
    </row>
    <row r="31" spans="1:6" ht="12.75">
      <c r="A31" s="239" t="s">
        <v>702</v>
      </c>
      <c r="C31" s="7"/>
      <c r="D31" s="7"/>
      <c r="E31" s="7"/>
      <c r="F31" s="7"/>
    </row>
    <row r="32" spans="1:6" ht="12.75">
      <c r="A32" s="239" t="s">
        <v>873</v>
      </c>
      <c r="C32" s="7"/>
      <c r="D32" s="7"/>
      <c r="E32" s="7"/>
      <c r="F32" s="7"/>
    </row>
    <row r="33" spans="1:6" ht="12.75">
      <c r="A33" s="390" t="s">
        <v>44</v>
      </c>
      <c r="B33" s="7">
        <v>2039.2</v>
      </c>
      <c r="C33" s="7">
        <v>2120.9</v>
      </c>
      <c r="D33" s="7">
        <v>2936.7</v>
      </c>
      <c r="E33" s="7">
        <v>3949.9</v>
      </c>
      <c r="F33" s="7">
        <v>5432.1</v>
      </c>
    </row>
    <row r="34" spans="1:6" ht="12.75">
      <c r="A34" s="448" t="s">
        <v>879</v>
      </c>
      <c r="C34" s="7"/>
      <c r="D34" s="7"/>
      <c r="E34" s="7"/>
      <c r="F34" s="7"/>
    </row>
    <row r="35" spans="1:6" ht="12.75">
      <c r="A35" s="390" t="s">
        <v>48</v>
      </c>
      <c r="C35" s="7"/>
      <c r="D35" s="7"/>
      <c r="E35" s="7"/>
      <c r="F35" s="7"/>
    </row>
    <row r="36" spans="1:6" ht="12.75">
      <c r="A36" s="390" t="s">
        <v>750</v>
      </c>
      <c r="B36" s="7">
        <v>2453.7</v>
      </c>
      <c r="C36" s="7">
        <v>3462.3</v>
      </c>
      <c r="D36" s="7">
        <v>2670.3</v>
      </c>
      <c r="E36" s="7">
        <v>2631.5</v>
      </c>
      <c r="F36" s="7">
        <v>3097.9</v>
      </c>
    </row>
    <row r="37" spans="1:6" ht="12.75">
      <c r="A37" s="390" t="s">
        <v>50</v>
      </c>
      <c r="C37" s="7"/>
      <c r="D37" s="7"/>
      <c r="E37" s="7"/>
      <c r="F37" s="7"/>
    </row>
    <row r="38" spans="1:6" ht="12.75">
      <c r="A38" s="6" t="s">
        <v>750</v>
      </c>
      <c r="B38" s="7">
        <v>1753.8</v>
      </c>
      <c r="C38" s="7">
        <v>2446.9</v>
      </c>
      <c r="D38" s="7">
        <v>2362.1</v>
      </c>
      <c r="E38" s="7">
        <v>2332.6</v>
      </c>
      <c r="F38" s="7">
        <v>2544.8</v>
      </c>
    </row>
    <row r="39" spans="1:6" ht="12.75">
      <c r="A39" s="6" t="s">
        <v>752</v>
      </c>
      <c r="C39" s="7"/>
      <c r="D39" s="7"/>
      <c r="E39" s="7"/>
      <c r="F39" s="7"/>
    </row>
    <row r="40" spans="1:6" ht="12.75">
      <c r="A40" s="6" t="s">
        <v>753</v>
      </c>
      <c r="B40" s="18" t="s">
        <v>83</v>
      </c>
      <c r="C40" s="18" t="s">
        <v>83</v>
      </c>
      <c r="D40" s="18" t="s">
        <v>83</v>
      </c>
      <c r="E40" s="18" t="s">
        <v>83</v>
      </c>
      <c r="F40" s="18" t="s">
        <v>83</v>
      </c>
    </row>
    <row r="41" spans="1:6" ht="12.75">
      <c r="A41" s="445" t="s">
        <v>754</v>
      </c>
      <c r="C41" s="7"/>
      <c r="D41" s="7"/>
      <c r="E41" s="7"/>
      <c r="F41" s="7"/>
    </row>
    <row r="42" spans="1:6" ht="12.75">
      <c r="A42" s="445" t="s">
        <v>755</v>
      </c>
      <c r="B42" s="7">
        <v>1739.8</v>
      </c>
      <c r="C42" s="7">
        <v>2438.1</v>
      </c>
      <c r="D42" s="7">
        <v>2359.5</v>
      </c>
      <c r="E42" s="7">
        <v>2330.3</v>
      </c>
      <c r="F42" s="7">
        <v>2542.6</v>
      </c>
    </row>
    <row r="43" spans="1:6" ht="12.75">
      <c r="A43" s="416" t="s">
        <v>756</v>
      </c>
      <c r="C43" s="7"/>
      <c r="D43" s="7"/>
      <c r="E43" s="7"/>
      <c r="F43" s="7"/>
    </row>
    <row r="44" spans="1:6" ht="12.75">
      <c r="A44" s="416" t="s">
        <v>774</v>
      </c>
      <c r="B44" s="7">
        <v>14</v>
      </c>
      <c r="C44" s="7">
        <v>8.8</v>
      </c>
      <c r="D44" s="7">
        <v>2.6</v>
      </c>
      <c r="E44" s="7">
        <v>2.3</v>
      </c>
      <c r="F44" s="7">
        <v>25.9</v>
      </c>
    </row>
    <row r="45" spans="1:6" ht="12.75">
      <c r="A45" s="416" t="s">
        <v>775</v>
      </c>
      <c r="C45" s="7"/>
      <c r="D45" s="7"/>
      <c r="E45" s="7"/>
      <c r="F45" s="7"/>
    </row>
    <row r="46" spans="1:6" ht="12.75">
      <c r="A46" s="416" t="s">
        <v>759</v>
      </c>
      <c r="B46" s="7">
        <v>699.9</v>
      </c>
      <c r="C46" s="7">
        <v>1015.4</v>
      </c>
      <c r="D46" s="7">
        <v>308.2</v>
      </c>
      <c r="E46" s="7">
        <v>298.9</v>
      </c>
      <c r="F46" s="7">
        <v>553.1</v>
      </c>
    </row>
    <row r="47" spans="1:6" ht="12.75">
      <c r="A47" s="390" t="s">
        <v>715</v>
      </c>
      <c r="C47" s="7"/>
      <c r="D47" s="7"/>
      <c r="E47" s="7"/>
      <c r="F47" s="7"/>
    </row>
    <row r="48" spans="1:6" ht="12.75">
      <c r="A48" s="449" t="s">
        <v>716</v>
      </c>
      <c r="B48" s="7">
        <v>-414.5</v>
      </c>
      <c r="C48" s="7">
        <v>-1341.4</v>
      </c>
      <c r="D48" s="7">
        <v>266.4</v>
      </c>
      <c r="E48" s="7">
        <v>1318.4</v>
      </c>
      <c r="F48" s="7">
        <v>2334.2</v>
      </c>
    </row>
    <row r="49" spans="1:6" ht="12.75">
      <c r="A49" s="450" t="s">
        <v>640</v>
      </c>
      <c r="C49" s="7"/>
      <c r="D49" s="7"/>
      <c r="E49" s="7"/>
      <c r="F49" s="7"/>
    </row>
    <row r="50" spans="1:6" ht="12.75">
      <c r="A50" s="450" t="s">
        <v>873</v>
      </c>
      <c r="C50" s="7"/>
      <c r="D50" s="7"/>
      <c r="E50" s="7"/>
      <c r="F50" s="7"/>
    </row>
    <row r="51" spans="1:6" ht="12.75">
      <c r="A51" s="390" t="s">
        <v>44</v>
      </c>
      <c r="B51" s="7">
        <v>2039.2</v>
      </c>
      <c r="C51" s="7">
        <v>2120.9</v>
      </c>
      <c r="D51" s="7">
        <v>2936.7</v>
      </c>
      <c r="E51" s="7">
        <v>3949.9</v>
      </c>
      <c r="F51" s="7">
        <v>2334.2</v>
      </c>
    </row>
    <row r="52" spans="1:6" ht="12.75">
      <c r="A52" s="448" t="s">
        <v>879</v>
      </c>
      <c r="C52" s="7"/>
      <c r="D52" s="7"/>
      <c r="E52" s="7"/>
      <c r="F52" s="7"/>
    </row>
    <row r="53" spans="1:6" ht="12.75">
      <c r="A53" s="451" t="s">
        <v>880</v>
      </c>
      <c r="B53" s="7">
        <v>2453.7</v>
      </c>
      <c r="C53" s="7">
        <v>3462.3</v>
      </c>
      <c r="D53" s="7">
        <v>2670.3</v>
      </c>
      <c r="E53" s="7">
        <v>2631.5</v>
      </c>
      <c r="F53" s="7">
        <v>3097.9</v>
      </c>
    </row>
    <row r="54" spans="1:6" ht="12.75">
      <c r="A54" s="43" t="s">
        <v>130</v>
      </c>
      <c r="B54" s="7">
        <v>2453.7</v>
      </c>
      <c r="C54" s="7">
        <v>3462.3</v>
      </c>
      <c r="D54" s="7">
        <v>2670.3</v>
      </c>
      <c r="E54" s="7">
        <v>2631.5</v>
      </c>
      <c r="F54" s="7">
        <v>3097.9</v>
      </c>
    </row>
    <row r="55" spans="1:6" ht="12.75">
      <c r="A55" s="41" t="s">
        <v>776</v>
      </c>
      <c r="C55" s="7"/>
      <c r="D55" s="7"/>
      <c r="E55" s="7"/>
      <c r="F55" s="7"/>
    </row>
    <row r="56" spans="1:6" ht="12.75">
      <c r="A56" s="41" t="s">
        <v>761</v>
      </c>
      <c r="C56" s="7"/>
      <c r="D56" s="7"/>
      <c r="E56" s="7"/>
      <c r="F56" s="7"/>
    </row>
    <row r="57" spans="1:6" ht="12.75">
      <c r="A57" s="387" t="s">
        <v>713</v>
      </c>
      <c r="B57" s="18" t="s">
        <v>83</v>
      </c>
      <c r="C57" s="18" t="s">
        <v>83</v>
      </c>
      <c r="D57" s="18" t="s">
        <v>83</v>
      </c>
      <c r="E57" s="18" t="s">
        <v>83</v>
      </c>
      <c r="F57" s="18" t="s">
        <v>83</v>
      </c>
    </row>
    <row r="58" spans="1:6" ht="12.75">
      <c r="A58" s="6" t="s">
        <v>72</v>
      </c>
      <c r="B58" s="7">
        <v>-414.5</v>
      </c>
      <c r="C58" s="7">
        <v>-1341.4</v>
      </c>
      <c r="D58" s="7">
        <v>266.4</v>
      </c>
      <c r="E58" s="7">
        <v>1318.4</v>
      </c>
      <c r="F58" s="7">
        <v>2334.2</v>
      </c>
    </row>
    <row r="59" spans="1:6" ht="13.5" thickBot="1">
      <c r="A59" s="13"/>
      <c r="B59" s="45"/>
      <c r="C59" s="13"/>
      <c r="D59" s="13"/>
      <c r="E59" s="45"/>
      <c r="F59" s="45"/>
    </row>
    <row r="60" spans="1:4" ht="12.75">
      <c r="A60" s="6"/>
      <c r="D60" s="6"/>
    </row>
  </sheetData>
  <printOptions/>
  <pageMargins left="0.75" right="0.75" top="1" bottom="1" header="0.5" footer="0.5"/>
  <pageSetup horizontalDpi="600" verticalDpi="600" orientation="portrait" paperSize="9" scale="93" r:id="rId1"/>
  <headerFooter alignWithMargins="0">
    <oddFooter>&amp;C116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60" zoomScaleNormal="160" workbookViewId="0" topLeftCell="A1">
      <selection activeCell="F38" sqref="F38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772</v>
      </c>
    </row>
    <row r="2" ht="18.75" customHeight="1" thickBot="1">
      <c r="A2" s="226" t="s">
        <v>872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ht="12.75">
      <c r="A4" s="205"/>
    </row>
    <row r="5" ht="12.75">
      <c r="A5" s="446" t="s">
        <v>714</v>
      </c>
    </row>
    <row r="6" ht="12.75">
      <c r="A6" s="239" t="s">
        <v>873</v>
      </c>
    </row>
    <row r="7" ht="12.75">
      <c r="A7" s="41" t="s">
        <v>715</v>
      </c>
    </row>
    <row r="8" spans="1:6" ht="12.75">
      <c r="A8" s="382" t="s">
        <v>716</v>
      </c>
      <c r="B8" s="7">
        <v>-414.5</v>
      </c>
      <c r="C8" s="7">
        <v>-1341.4</v>
      </c>
      <c r="D8" s="7">
        <v>266.4</v>
      </c>
      <c r="E8" s="7">
        <v>1318.4</v>
      </c>
      <c r="F8" s="7">
        <v>2334.2</v>
      </c>
    </row>
    <row r="9" spans="1:6" ht="12.75">
      <c r="A9" s="43" t="s">
        <v>879</v>
      </c>
      <c r="D9" s="6"/>
      <c r="F9" s="7"/>
    </row>
    <row r="10" spans="1:6" ht="12.75">
      <c r="A10" s="6" t="s">
        <v>711</v>
      </c>
      <c r="D10" s="6"/>
      <c r="F10" s="7"/>
    </row>
    <row r="11" spans="1:6" ht="12.75">
      <c r="A11" s="6" t="s">
        <v>761</v>
      </c>
      <c r="D11" s="6"/>
      <c r="F11" s="7"/>
    </row>
    <row r="12" spans="1:6" ht="12.75">
      <c r="A12" s="387" t="s">
        <v>713</v>
      </c>
      <c r="B12" s="18" t="s">
        <v>83</v>
      </c>
      <c r="C12" s="18" t="s">
        <v>83</v>
      </c>
      <c r="D12" s="18" t="s">
        <v>83</v>
      </c>
      <c r="E12" s="18" t="s">
        <v>83</v>
      </c>
      <c r="F12" s="18" t="s">
        <v>83</v>
      </c>
    </row>
    <row r="13" spans="1:6" ht="12.75">
      <c r="A13" s="6" t="s">
        <v>72</v>
      </c>
      <c r="B13" s="7">
        <v>-414.5</v>
      </c>
      <c r="C13" s="7">
        <v>-1341.4</v>
      </c>
      <c r="D13" s="7">
        <v>266.4</v>
      </c>
      <c r="E13" s="7">
        <v>1318.4</v>
      </c>
      <c r="F13" s="7">
        <v>2334.2</v>
      </c>
    </row>
    <row r="14" spans="1:6" ht="12.75">
      <c r="A14" s="6"/>
      <c r="D14" s="6"/>
      <c r="F14" s="7"/>
    </row>
    <row r="15" spans="1:6" ht="12.75">
      <c r="A15" s="239" t="s">
        <v>642</v>
      </c>
      <c r="D15" s="6"/>
      <c r="F15" s="7"/>
    </row>
    <row r="16" spans="1:6" ht="12.75">
      <c r="A16" s="200" t="s">
        <v>643</v>
      </c>
      <c r="D16" s="6"/>
      <c r="F16" s="7"/>
    </row>
    <row r="17" spans="1:6" ht="12.75">
      <c r="A17" s="200" t="s">
        <v>644</v>
      </c>
      <c r="D17" s="6"/>
      <c r="F17" s="7"/>
    </row>
    <row r="18" spans="1:6" ht="12.75">
      <c r="A18" s="6" t="s">
        <v>72</v>
      </c>
      <c r="B18" s="7">
        <v>-414.5</v>
      </c>
      <c r="C18" s="7">
        <v>-1341.4</v>
      </c>
      <c r="D18" s="7">
        <v>266.4</v>
      </c>
      <c r="E18" s="7">
        <v>1318.4</v>
      </c>
      <c r="F18" s="7">
        <v>2334.2</v>
      </c>
    </row>
    <row r="19" spans="1:6" ht="12.75">
      <c r="A19" s="222" t="s">
        <v>764</v>
      </c>
      <c r="D19" s="6"/>
      <c r="F19" s="7"/>
    </row>
    <row r="20" spans="1:6" ht="12.75">
      <c r="A20" s="222" t="s">
        <v>91</v>
      </c>
      <c r="B20" s="18">
        <v>499.4</v>
      </c>
      <c r="C20" s="18">
        <v>740.2</v>
      </c>
      <c r="D20" s="6">
        <v>423.4</v>
      </c>
      <c r="E20" s="7">
        <v>892.3</v>
      </c>
      <c r="F20" s="50">
        <v>95.6</v>
      </c>
    </row>
    <row r="21" spans="1:6" ht="12.75">
      <c r="A21" s="222" t="s">
        <v>645</v>
      </c>
      <c r="B21" s="6">
        <v>20.8</v>
      </c>
      <c r="C21" s="18">
        <v>105.6</v>
      </c>
      <c r="D21" s="6">
        <v>31.4</v>
      </c>
      <c r="E21" s="7">
        <v>111.2</v>
      </c>
      <c r="F21" s="50">
        <v>95.6</v>
      </c>
    </row>
    <row r="22" spans="1:6" ht="12.75">
      <c r="A22" s="222" t="s">
        <v>94</v>
      </c>
      <c r="B22" s="6">
        <v>478.6</v>
      </c>
      <c r="C22" s="18">
        <v>634.6</v>
      </c>
      <c r="D22" s="6">
        <v>392</v>
      </c>
      <c r="E22" s="7">
        <v>781.1</v>
      </c>
      <c r="F22" s="50">
        <v>0</v>
      </c>
    </row>
    <row r="23" spans="1:6" ht="12.75">
      <c r="A23" s="222" t="s">
        <v>764</v>
      </c>
      <c r="D23" s="6"/>
      <c r="E23" s="7"/>
      <c r="F23" s="7"/>
    </row>
    <row r="24" spans="1:6" ht="12.75">
      <c r="A24" s="6" t="s">
        <v>765</v>
      </c>
      <c r="B24" s="38">
        <v>-12.1</v>
      </c>
      <c r="C24" s="18">
        <v>-0.3</v>
      </c>
      <c r="D24" s="6">
        <v>-0.3</v>
      </c>
      <c r="E24" s="7">
        <v>-0.1</v>
      </c>
      <c r="F24" s="7">
        <v>-0.1</v>
      </c>
    </row>
    <row r="25" spans="1:6" ht="12.75">
      <c r="A25" s="222" t="s">
        <v>92</v>
      </c>
      <c r="B25" s="69" t="s">
        <v>83</v>
      </c>
      <c r="C25" s="69" t="s">
        <v>83</v>
      </c>
      <c r="D25" s="69" t="s">
        <v>83</v>
      </c>
      <c r="E25" s="18" t="s">
        <v>83</v>
      </c>
      <c r="F25" s="18" t="s">
        <v>83</v>
      </c>
    </row>
    <row r="26" spans="1:6" ht="12.75">
      <c r="A26" s="222" t="s">
        <v>94</v>
      </c>
      <c r="B26" s="38">
        <v>-12.1</v>
      </c>
      <c r="C26" s="18">
        <v>-0.3</v>
      </c>
      <c r="D26" s="6">
        <v>-0.3</v>
      </c>
      <c r="E26" s="7">
        <v>-0.1</v>
      </c>
      <c r="F26" s="7">
        <v>-0.1</v>
      </c>
    </row>
    <row r="27" spans="1:6" ht="12.75">
      <c r="A27" s="384" t="s">
        <v>721</v>
      </c>
      <c r="D27" s="6"/>
      <c r="E27" s="7"/>
      <c r="F27" s="7"/>
    </row>
    <row r="28" spans="1:6" ht="12.75">
      <c r="A28" s="384" t="s">
        <v>647</v>
      </c>
      <c r="D28" s="6"/>
      <c r="E28" s="7"/>
      <c r="F28" s="7"/>
    </row>
    <row r="29" spans="1:6" ht="14.25">
      <c r="A29" s="385" t="s">
        <v>128</v>
      </c>
      <c r="B29" s="7">
        <v>72.8</v>
      </c>
      <c r="C29" s="7">
        <v>-601.5</v>
      </c>
      <c r="D29" s="7">
        <v>689.5</v>
      </c>
      <c r="E29" s="7">
        <v>2210.6</v>
      </c>
      <c r="F29" s="7">
        <v>2429.7</v>
      </c>
    </row>
    <row r="30" spans="1:6" ht="12.75">
      <c r="A30" s="200" t="s">
        <v>97</v>
      </c>
      <c r="D30" s="6"/>
      <c r="E30" s="7"/>
      <c r="F30" s="7"/>
    </row>
    <row r="31" spans="1:6" ht="12.75">
      <c r="A31" s="382" t="s">
        <v>886</v>
      </c>
      <c r="B31" s="7">
        <v>280.1</v>
      </c>
      <c r="C31" s="46">
        <v>55.9</v>
      </c>
      <c r="D31" s="46">
        <v>777.2</v>
      </c>
      <c r="E31" s="50">
        <v>699.5</v>
      </c>
      <c r="F31" s="50">
        <v>714.5</v>
      </c>
    </row>
    <row r="32" spans="1:6" ht="12.75">
      <c r="A32" s="382" t="s">
        <v>887</v>
      </c>
      <c r="D32" s="6"/>
      <c r="E32" s="7"/>
      <c r="F32" s="7"/>
    </row>
    <row r="33" spans="1:6" ht="12.75">
      <c r="A33" s="382" t="s">
        <v>777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ht="12.75">
      <c r="A34" s="222" t="s">
        <v>889</v>
      </c>
      <c r="B34" s="18" t="s">
        <v>83</v>
      </c>
      <c r="C34" s="18" t="s">
        <v>83</v>
      </c>
      <c r="D34" s="18" t="s">
        <v>83</v>
      </c>
      <c r="E34" s="18" t="s">
        <v>83</v>
      </c>
      <c r="F34" s="18" t="s">
        <v>83</v>
      </c>
    </row>
    <row r="35" spans="1:6" ht="12.75">
      <c r="A35" s="222" t="s">
        <v>778</v>
      </c>
      <c r="B35" s="18"/>
      <c r="C35" s="18"/>
      <c r="D35" s="6"/>
      <c r="E35" s="7"/>
      <c r="F35" s="7"/>
    </row>
    <row r="36" spans="1:6" ht="12.75">
      <c r="A36" s="222" t="s">
        <v>779</v>
      </c>
      <c r="B36" s="18" t="s">
        <v>83</v>
      </c>
      <c r="C36" s="18" t="s">
        <v>83</v>
      </c>
      <c r="D36" s="18" t="s">
        <v>83</v>
      </c>
      <c r="E36" s="18" t="s">
        <v>83</v>
      </c>
      <c r="F36" s="18" t="s">
        <v>83</v>
      </c>
    </row>
    <row r="37" spans="1:6" ht="12.75">
      <c r="A37" s="222" t="s">
        <v>101</v>
      </c>
      <c r="D37" s="6"/>
      <c r="E37" s="7"/>
      <c r="F37" s="7"/>
    </row>
    <row r="38" spans="1:6" ht="12.75">
      <c r="A38" s="222" t="s">
        <v>652</v>
      </c>
      <c r="B38" s="7">
        <v>-207.3</v>
      </c>
      <c r="C38" s="7">
        <v>-657.4</v>
      </c>
      <c r="D38" s="7">
        <v>-87.7</v>
      </c>
      <c r="E38" s="50">
        <v>1511.1</v>
      </c>
      <c r="F38" s="50">
        <v>1715.2</v>
      </c>
    </row>
    <row r="39" spans="1:6" ht="13.5" thickBot="1">
      <c r="A39" s="182"/>
      <c r="B39" s="45"/>
      <c r="C39" s="45"/>
      <c r="D39" s="45"/>
      <c r="E39" s="45"/>
      <c r="F39" s="131"/>
    </row>
    <row r="40" spans="1:6" ht="12.75">
      <c r="A40" s="41"/>
      <c r="F40" s="163"/>
    </row>
    <row r="41" spans="1:6" ht="14.25">
      <c r="A41" s="386" t="s">
        <v>133</v>
      </c>
      <c r="F41" s="163"/>
    </row>
    <row r="42" ht="12.75">
      <c r="A42" s="6" t="s">
        <v>780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45" zoomScaleNormal="145" workbookViewId="0" topLeftCell="A37">
      <selection activeCell="C42" sqref="C42"/>
    </sheetView>
  </sheetViews>
  <sheetFormatPr defaultColWidth="9.00390625" defaultRowHeight="12.75"/>
  <cols>
    <col min="1" max="1" width="37.00390625" style="5" customWidth="1"/>
    <col min="2" max="5" width="9.125" style="5" customWidth="1"/>
    <col min="6" max="6" width="9.625" style="5" bestFit="1" customWidth="1"/>
    <col min="7" max="16384" width="9.125" style="5" customWidth="1"/>
  </cols>
  <sheetData>
    <row r="1" ht="18.75" customHeight="1">
      <c r="A1" s="242" t="s">
        <v>781</v>
      </c>
    </row>
    <row r="2" ht="18" customHeight="1" thickBot="1">
      <c r="A2" s="226" t="s">
        <v>905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3" ht="12.75">
      <c r="A4" s="205"/>
      <c r="C4" s="6"/>
    </row>
    <row r="5" spans="1:3" ht="12.75">
      <c r="A5" s="206" t="s">
        <v>782</v>
      </c>
      <c r="C5" s="6"/>
    </row>
    <row r="6" spans="1:3" ht="12.75">
      <c r="A6" s="239" t="s">
        <v>873</v>
      </c>
      <c r="C6" s="6"/>
    </row>
    <row r="7" spans="1:6" ht="12.75">
      <c r="A7" s="41" t="s">
        <v>875</v>
      </c>
      <c r="B7" s="7">
        <v>89935.5</v>
      </c>
      <c r="C7" s="7">
        <v>119400.4</v>
      </c>
      <c r="D7" s="7">
        <v>173999.9</v>
      </c>
      <c r="E7" s="7">
        <v>158323.8</v>
      </c>
      <c r="F7" s="7">
        <v>179994.4</v>
      </c>
    </row>
    <row r="8" spans="1:6" ht="12.75">
      <c r="A8" s="41" t="s">
        <v>783</v>
      </c>
      <c r="B8" s="7">
        <v>71534</v>
      </c>
      <c r="C8" s="7">
        <v>97726.7</v>
      </c>
      <c r="D8" s="7">
        <v>137554.8</v>
      </c>
      <c r="E8" s="7">
        <v>121040.2</v>
      </c>
      <c r="F8" s="7">
        <v>137422.2</v>
      </c>
    </row>
    <row r="9" spans="1:6" ht="12.75">
      <c r="A9" s="41" t="s">
        <v>784</v>
      </c>
      <c r="B9" s="7">
        <v>18401.5</v>
      </c>
      <c r="C9" s="7">
        <v>21673.7</v>
      </c>
      <c r="D9" s="7">
        <v>36445.1</v>
      </c>
      <c r="E9" s="7">
        <v>37283.6</v>
      </c>
      <c r="F9" s="7">
        <v>42572.2</v>
      </c>
    </row>
    <row r="10" spans="1:6" ht="12.75">
      <c r="A10" s="43" t="s">
        <v>879</v>
      </c>
      <c r="C10" s="7"/>
      <c r="D10" s="7"/>
      <c r="E10" s="7"/>
      <c r="F10" s="7"/>
    </row>
    <row r="11" spans="1:6" ht="12.75">
      <c r="A11" s="41" t="s">
        <v>890</v>
      </c>
      <c r="B11" s="7">
        <v>47478.1</v>
      </c>
      <c r="C11" s="7">
        <v>75082.3</v>
      </c>
      <c r="D11" s="7">
        <v>100667.7</v>
      </c>
      <c r="E11" s="7">
        <v>110065.6</v>
      </c>
      <c r="F11" s="7">
        <v>113609.9</v>
      </c>
    </row>
    <row r="12" spans="1:6" ht="12.75">
      <c r="A12" s="41" t="s">
        <v>785</v>
      </c>
      <c r="B12" s="7">
        <v>32500.7</v>
      </c>
      <c r="C12" s="7">
        <v>49742.7</v>
      </c>
      <c r="D12" s="7">
        <v>67715.5</v>
      </c>
      <c r="E12" s="7">
        <v>73095.5</v>
      </c>
      <c r="F12" s="7">
        <v>81746.7</v>
      </c>
    </row>
    <row r="13" spans="1:6" ht="12.75">
      <c r="A13" s="41" t="s">
        <v>786</v>
      </c>
      <c r="B13" s="7">
        <v>14977.4</v>
      </c>
      <c r="C13" s="7">
        <v>25339.6</v>
      </c>
      <c r="D13" s="7">
        <v>32952.2</v>
      </c>
      <c r="E13" s="7">
        <v>36970.1</v>
      </c>
      <c r="F13" s="7">
        <v>31863.2</v>
      </c>
    </row>
    <row r="14" spans="1:6" ht="12.75">
      <c r="A14" s="41" t="s">
        <v>787</v>
      </c>
      <c r="C14" s="7"/>
      <c r="D14" s="7"/>
      <c r="E14" s="7"/>
      <c r="F14" s="7"/>
    </row>
    <row r="15" spans="1:6" ht="12.75">
      <c r="A15" s="41" t="s">
        <v>788</v>
      </c>
      <c r="B15" s="7">
        <v>42457.4</v>
      </c>
      <c r="C15" s="7">
        <v>44318.1</v>
      </c>
      <c r="D15" s="7">
        <v>73332.2</v>
      </c>
      <c r="E15" s="7">
        <v>48258.2</v>
      </c>
      <c r="F15" s="7">
        <v>66384.5</v>
      </c>
    </row>
    <row r="16" spans="1:6" ht="12.75">
      <c r="A16" s="41"/>
      <c r="C16" s="7"/>
      <c r="D16" s="7"/>
      <c r="E16" s="7"/>
      <c r="F16" s="7"/>
    </row>
    <row r="17" spans="1:6" ht="12.75">
      <c r="A17" s="239" t="s">
        <v>789</v>
      </c>
      <c r="C17" s="7"/>
      <c r="D17" s="7"/>
      <c r="E17" s="7"/>
      <c r="F17" s="7"/>
    </row>
    <row r="18" spans="1:6" ht="12.75">
      <c r="A18" s="239" t="s">
        <v>873</v>
      </c>
      <c r="C18" s="7"/>
      <c r="D18" s="7"/>
      <c r="E18" s="7"/>
      <c r="F18" s="7"/>
    </row>
    <row r="19" spans="1:6" ht="12.75">
      <c r="A19" s="41" t="s">
        <v>787</v>
      </c>
      <c r="C19" s="7"/>
      <c r="D19" s="7"/>
      <c r="E19" s="7"/>
      <c r="F19" s="7"/>
    </row>
    <row r="20" spans="1:6" ht="12.75">
      <c r="A20" s="41" t="s">
        <v>788</v>
      </c>
      <c r="B20" s="7">
        <v>42457.4</v>
      </c>
      <c r="C20" s="7">
        <v>44318.1</v>
      </c>
      <c r="D20" s="7">
        <v>73332.2</v>
      </c>
      <c r="E20" s="7">
        <v>48258.2</v>
      </c>
      <c r="F20" s="7">
        <v>66384.5</v>
      </c>
    </row>
    <row r="21" spans="1:6" ht="12.75">
      <c r="A21" s="213" t="s">
        <v>906</v>
      </c>
      <c r="B21" s="7">
        <v>768.6</v>
      </c>
      <c r="C21" s="7">
        <v>771.7</v>
      </c>
      <c r="D21" s="38">
        <v>816.9</v>
      </c>
      <c r="E21" s="7">
        <v>1162</v>
      </c>
      <c r="F21" s="7">
        <v>1485.5</v>
      </c>
    </row>
    <row r="22" spans="1:6" ht="12.75">
      <c r="A22" s="180" t="s">
        <v>907</v>
      </c>
      <c r="B22" s="7">
        <v>768.6</v>
      </c>
      <c r="C22" s="7">
        <v>771.7</v>
      </c>
      <c r="D22" s="38">
        <v>816.9</v>
      </c>
      <c r="E22" s="7">
        <v>1162</v>
      </c>
      <c r="F22" s="7">
        <v>1485.5</v>
      </c>
    </row>
    <row r="23" spans="1:6" ht="12.75">
      <c r="A23" s="180" t="s">
        <v>908</v>
      </c>
      <c r="C23" s="7"/>
      <c r="D23" s="7"/>
      <c r="E23" s="7"/>
      <c r="F23" s="7"/>
    </row>
    <row r="24" spans="1:6" ht="12.75">
      <c r="A24" s="180" t="s">
        <v>909</v>
      </c>
      <c r="B24" s="18" t="s">
        <v>83</v>
      </c>
      <c r="C24" s="18" t="s">
        <v>83</v>
      </c>
      <c r="D24" s="18" t="s">
        <v>83</v>
      </c>
      <c r="E24" s="18" t="s">
        <v>83</v>
      </c>
      <c r="F24" s="18" t="s">
        <v>83</v>
      </c>
    </row>
    <row r="25" spans="1:6" ht="12.75">
      <c r="A25" s="180" t="s">
        <v>920</v>
      </c>
      <c r="B25" s="18"/>
      <c r="C25" s="7"/>
      <c r="D25" s="7"/>
      <c r="E25" s="7"/>
      <c r="F25" s="7"/>
    </row>
    <row r="26" spans="1:6" ht="12.75">
      <c r="A26" s="180" t="s">
        <v>921</v>
      </c>
      <c r="B26" s="18" t="s">
        <v>83</v>
      </c>
      <c r="C26" s="18" t="s">
        <v>83</v>
      </c>
      <c r="D26" s="18" t="s">
        <v>83</v>
      </c>
      <c r="E26" s="18" t="s">
        <v>83</v>
      </c>
      <c r="F26" s="18" t="s">
        <v>83</v>
      </c>
    </row>
    <row r="27" spans="1:6" ht="12.75">
      <c r="A27" s="180" t="s">
        <v>922</v>
      </c>
      <c r="B27" s="18"/>
      <c r="C27" s="7"/>
      <c r="D27" s="7"/>
      <c r="E27" s="7"/>
      <c r="F27" s="7"/>
    </row>
    <row r="28" spans="1:6" ht="12.75">
      <c r="A28" s="180" t="s">
        <v>790</v>
      </c>
      <c r="B28" s="18" t="s">
        <v>83</v>
      </c>
      <c r="C28" s="18" t="s">
        <v>83</v>
      </c>
      <c r="D28" s="18" t="s">
        <v>83</v>
      </c>
      <c r="E28" s="18" t="s">
        <v>83</v>
      </c>
      <c r="F28" s="18" t="s">
        <v>83</v>
      </c>
    </row>
    <row r="29" spans="1:6" ht="12.75">
      <c r="A29" s="213" t="s">
        <v>925</v>
      </c>
      <c r="B29" s="18" t="s">
        <v>83</v>
      </c>
      <c r="C29" s="18" t="s">
        <v>83</v>
      </c>
      <c r="D29" s="18" t="s">
        <v>83</v>
      </c>
      <c r="E29" s="18" t="s">
        <v>83</v>
      </c>
      <c r="F29" s="18" t="s">
        <v>83</v>
      </c>
    </row>
    <row r="30" spans="1:6" ht="12.75">
      <c r="A30" s="213" t="s">
        <v>679</v>
      </c>
      <c r="B30" s="18" t="s">
        <v>83</v>
      </c>
      <c r="C30" s="18" t="s">
        <v>83</v>
      </c>
      <c r="D30" s="18" t="s">
        <v>83</v>
      </c>
      <c r="E30" s="18" t="s">
        <v>83</v>
      </c>
      <c r="F30" s="18" t="s">
        <v>83</v>
      </c>
    </row>
    <row r="31" spans="1:6" ht="12.75">
      <c r="A31" s="214" t="s">
        <v>935</v>
      </c>
      <c r="B31" s="7">
        <v>1840.3</v>
      </c>
      <c r="C31" s="7">
        <v>2757.8</v>
      </c>
      <c r="D31" s="7">
        <v>4274.7</v>
      </c>
      <c r="E31" s="7">
        <v>7563.2</v>
      </c>
      <c r="F31" s="7">
        <v>17809.4</v>
      </c>
    </row>
    <row r="32" spans="1:6" ht="12.75">
      <c r="A32" s="213" t="s">
        <v>936</v>
      </c>
      <c r="B32" s="7">
        <v>778.1</v>
      </c>
      <c r="C32" s="7">
        <v>1299.5</v>
      </c>
      <c r="D32" s="7">
        <v>1903.8</v>
      </c>
      <c r="E32" s="7">
        <v>2711.3</v>
      </c>
      <c r="F32" s="7">
        <v>5946.4</v>
      </c>
    </row>
    <row r="33" spans="1:6" ht="12.75">
      <c r="A33" s="213" t="s">
        <v>791</v>
      </c>
      <c r="B33" s="7">
        <v>193.5</v>
      </c>
      <c r="C33" s="7">
        <v>8.4</v>
      </c>
      <c r="D33" s="7">
        <v>0</v>
      </c>
      <c r="E33" s="7">
        <v>0</v>
      </c>
      <c r="F33" s="7">
        <v>0</v>
      </c>
    </row>
    <row r="34" spans="1:6" ht="12.75">
      <c r="A34" s="213" t="s">
        <v>792</v>
      </c>
      <c r="B34" s="18" t="s">
        <v>83</v>
      </c>
      <c r="C34" s="18" t="s">
        <v>83</v>
      </c>
      <c r="D34" s="18" t="s">
        <v>83</v>
      </c>
      <c r="E34" s="18" t="s">
        <v>83</v>
      </c>
      <c r="F34" s="18" t="s">
        <v>83</v>
      </c>
    </row>
    <row r="35" spans="1:6" ht="12.75">
      <c r="A35" s="213" t="s">
        <v>940</v>
      </c>
      <c r="C35" s="7"/>
      <c r="D35" s="7"/>
      <c r="E35" s="7"/>
      <c r="F35" s="7"/>
    </row>
    <row r="36" spans="1:6" ht="12.75">
      <c r="A36" s="213" t="s">
        <v>14</v>
      </c>
      <c r="B36" s="7">
        <v>868.7</v>
      </c>
      <c r="C36" s="7">
        <v>1449.9</v>
      </c>
      <c r="D36" s="7">
        <v>2370.9</v>
      </c>
      <c r="E36" s="7">
        <v>4851.9</v>
      </c>
      <c r="F36" s="7">
        <v>11863</v>
      </c>
    </row>
    <row r="37" spans="1:6" ht="12.75">
      <c r="A37" s="213" t="s">
        <v>944</v>
      </c>
      <c r="C37" s="7"/>
      <c r="D37" s="7"/>
      <c r="E37" s="7"/>
      <c r="F37" s="7"/>
    </row>
    <row r="38" spans="1:6" ht="12.75">
      <c r="A38" s="213" t="s">
        <v>15</v>
      </c>
      <c r="B38" s="18" t="s">
        <v>83</v>
      </c>
      <c r="C38" s="18" t="s">
        <v>83</v>
      </c>
      <c r="D38" s="18" t="s">
        <v>83</v>
      </c>
      <c r="E38" s="18" t="s">
        <v>83</v>
      </c>
      <c r="F38" s="18" t="s">
        <v>83</v>
      </c>
    </row>
    <row r="39" spans="1:6" ht="12.75">
      <c r="A39" s="213" t="s">
        <v>19</v>
      </c>
      <c r="C39" s="7"/>
      <c r="D39" s="7"/>
      <c r="E39" s="7"/>
      <c r="F39" s="7"/>
    </row>
    <row r="40" spans="1:6" ht="12.75">
      <c r="A40" s="213" t="s">
        <v>20</v>
      </c>
      <c r="B40" s="38">
        <v>47.9</v>
      </c>
      <c r="C40" s="7">
        <v>214.8</v>
      </c>
      <c r="D40" s="7">
        <v>13.9</v>
      </c>
      <c r="E40" s="7">
        <v>13.3</v>
      </c>
      <c r="F40" s="7">
        <v>104.9</v>
      </c>
    </row>
    <row r="41" spans="1:6" ht="12.75">
      <c r="A41" s="213" t="s">
        <v>38</v>
      </c>
      <c r="B41" s="18" t="s">
        <v>83</v>
      </c>
      <c r="C41" s="18" t="s">
        <v>83</v>
      </c>
      <c r="D41" s="18" t="s">
        <v>83</v>
      </c>
      <c r="E41" s="18" t="s">
        <v>83</v>
      </c>
      <c r="F41" s="18" t="s">
        <v>83</v>
      </c>
    </row>
    <row r="42" spans="1:6" ht="12.75">
      <c r="A42" s="213" t="s">
        <v>39</v>
      </c>
      <c r="B42" s="6">
        <v>47.9</v>
      </c>
      <c r="C42" s="7">
        <v>214.8</v>
      </c>
      <c r="D42" s="7">
        <v>13.9</v>
      </c>
      <c r="E42" s="50">
        <v>13.3</v>
      </c>
      <c r="F42" s="7">
        <v>104.9</v>
      </c>
    </row>
    <row r="43" spans="1:6" ht="12.75">
      <c r="A43" s="213" t="s">
        <v>23</v>
      </c>
      <c r="B43" s="18" t="s">
        <v>83</v>
      </c>
      <c r="C43" s="18" t="s">
        <v>83</v>
      </c>
      <c r="D43" s="18" t="s">
        <v>83</v>
      </c>
      <c r="E43" s="18" t="s">
        <v>83</v>
      </c>
      <c r="F43" s="18" t="s">
        <v>83</v>
      </c>
    </row>
    <row r="44" spans="1:6" ht="12.75">
      <c r="A44" s="213" t="s">
        <v>24</v>
      </c>
      <c r="B44" s="18"/>
      <c r="C44" s="18"/>
      <c r="D44" s="18"/>
      <c r="E44" s="18"/>
      <c r="F44" s="18"/>
    </row>
    <row r="45" spans="1:6" ht="12.75">
      <c r="A45" s="213" t="s">
        <v>25</v>
      </c>
      <c r="B45" s="18" t="s">
        <v>83</v>
      </c>
      <c r="C45" s="18" t="s">
        <v>83</v>
      </c>
      <c r="D45" s="18" t="s">
        <v>83</v>
      </c>
      <c r="E45" s="18" t="s">
        <v>83</v>
      </c>
      <c r="F45" s="18" t="s">
        <v>83</v>
      </c>
    </row>
    <row r="46" spans="1:6" ht="12.75">
      <c r="A46" s="213" t="s">
        <v>27</v>
      </c>
      <c r="B46" s="18"/>
      <c r="C46" s="18"/>
      <c r="D46" s="18"/>
      <c r="E46" s="18"/>
      <c r="F46" s="18"/>
    </row>
    <row r="47" spans="1:6" ht="12.75">
      <c r="A47" s="213" t="s">
        <v>26</v>
      </c>
      <c r="B47" s="18" t="s">
        <v>83</v>
      </c>
      <c r="C47" s="18" t="s">
        <v>83</v>
      </c>
      <c r="D47" s="18" t="s">
        <v>83</v>
      </c>
      <c r="E47" s="18" t="s">
        <v>83</v>
      </c>
      <c r="F47" s="18" t="s">
        <v>83</v>
      </c>
    </row>
    <row r="48" spans="1:6" ht="12.75">
      <c r="A48" s="213" t="s">
        <v>28</v>
      </c>
      <c r="B48" s="163"/>
      <c r="C48" s="163"/>
      <c r="D48" s="7"/>
      <c r="E48" s="7"/>
      <c r="F48" s="7"/>
    </row>
    <row r="49" spans="1:6" ht="12.75">
      <c r="A49" s="213" t="s">
        <v>29</v>
      </c>
      <c r="B49" s="18" t="s">
        <v>83</v>
      </c>
      <c r="C49" s="18" t="s">
        <v>83</v>
      </c>
      <c r="D49" s="18" t="s">
        <v>83</v>
      </c>
      <c r="E49" s="18" t="s">
        <v>83</v>
      </c>
      <c r="F49" s="18" t="s">
        <v>83</v>
      </c>
    </row>
    <row r="50" spans="1:6" ht="13.5" thickBot="1">
      <c r="A50" s="13"/>
      <c r="B50" s="45"/>
      <c r="C50" s="13"/>
      <c r="D50" s="13"/>
      <c r="E50" s="45"/>
      <c r="F50" s="45"/>
    </row>
    <row r="51" spans="1:4" ht="12.75">
      <c r="A51" s="6"/>
      <c r="D51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145" zoomScaleNormal="145" workbookViewId="0" topLeftCell="A31">
      <selection activeCell="F41" sqref="F4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793</v>
      </c>
    </row>
    <row r="2" ht="18.75" customHeight="1" thickBot="1">
      <c r="A2" s="226" t="s">
        <v>905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spans="1:3" ht="12.75">
      <c r="A4" s="205"/>
      <c r="C4" s="6"/>
    </row>
    <row r="5" spans="1:6" ht="12.75">
      <c r="A5" s="213" t="s">
        <v>30</v>
      </c>
      <c r="B5" s="7">
        <v>1947.9</v>
      </c>
      <c r="C5" s="7">
        <v>2719.1</v>
      </c>
      <c r="D5" s="7">
        <v>2933.4</v>
      </c>
      <c r="E5" s="7">
        <v>3650.4</v>
      </c>
      <c r="F5" s="7">
        <v>6431.3</v>
      </c>
    </row>
    <row r="6" spans="1:6" ht="12.75">
      <c r="A6" s="213" t="s">
        <v>33</v>
      </c>
      <c r="C6" s="7"/>
      <c r="D6" s="7"/>
      <c r="E6" s="7"/>
      <c r="F6" s="7"/>
    </row>
    <row r="7" spans="1:6" ht="12.75">
      <c r="A7" s="213" t="s">
        <v>34</v>
      </c>
      <c r="B7" s="18" t="s">
        <v>83</v>
      </c>
      <c r="C7" s="18" t="s">
        <v>83</v>
      </c>
      <c r="D7" s="18" t="s">
        <v>83</v>
      </c>
      <c r="E7" s="18" t="s">
        <v>83</v>
      </c>
      <c r="F7" s="18" t="s">
        <v>83</v>
      </c>
    </row>
    <row r="8" spans="1:6" ht="12.75">
      <c r="A8" s="213" t="s">
        <v>691</v>
      </c>
      <c r="C8" s="7"/>
      <c r="D8" s="7"/>
      <c r="E8" s="7"/>
      <c r="F8" s="7"/>
    </row>
    <row r="9" spans="1:6" ht="12.75">
      <c r="A9" s="213" t="s">
        <v>36</v>
      </c>
      <c r="B9" s="7">
        <v>194</v>
      </c>
      <c r="C9" s="7">
        <v>125.7</v>
      </c>
      <c r="D9" s="7">
        <v>131.1</v>
      </c>
      <c r="E9" s="7">
        <v>130.2</v>
      </c>
      <c r="F9" s="7">
        <v>164.6</v>
      </c>
    </row>
    <row r="10" spans="1:6" ht="12.75">
      <c r="A10" s="213" t="s">
        <v>37</v>
      </c>
      <c r="B10" s="7">
        <v>1753.9</v>
      </c>
      <c r="C10" s="7">
        <v>2593.4</v>
      </c>
      <c r="D10" s="7">
        <v>2802.3</v>
      </c>
      <c r="E10" s="7">
        <v>3520.2</v>
      </c>
      <c r="F10" s="7">
        <v>6266.7</v>
      </c>
    </row>
    <row r="11" spans="1:6" ht="12.75">
      <c r="A11" s="6" t="s">
        <v>711</v>
      </c>
      <c r="C11" s="7"/>
      <c r="D11" s="6"/>
      <c r="E11" s="7"/>
      <c r="F11" s="7"/>
    </row>
    <row r="12" spans="1:6" ht="12.75">
      <c r="A12" s="6" t="s">
        <v>761</v>
      </c>
      <c r="C12" s="7"/>
      <c r="D12" s="6"/>
      <c r="E12" s="7"/>
      <c r="F12" s="7"/>
    </row>
    <row r="13" spans="1:6" ht="12.75">
      <c r="A13" s="387" t="s">
        <v>713</v>
      </c>
      <c r="B13" s="18" t="s">
        <v>83</v>
      </c>
      <c r="C13" s="18" t="s">
        <v>83</v>
      </c>
      <c r="D13" s="18" t="s">
        <v>83</v>
      </c>
      <c r="E13" s="18" t="s">
        <v>83</v>
      </c>
      <c r="F13" s="18" t="s">
        <v>83</v>
      </c>
    </row>
    <row r="14" spans="1:6" ht="12.75">
      <c r="A14" s="247" t="s">
        <v>879</v>
      </c>
      <c r="B14" s="18"/>
      <c r="C14" s="18"/>
      <c r="D14" s="18"/>
      <c r="E14" s="18"/>
      <c r="F14" s="18"/>
    </row>
    <row r="15" spans="1:6" ht="12.75">
      <c r="A15" s="387" t="s">
        <v>906</v>
      </c>
      <c r="B15" s="18" t="s">
        <v>83</v>
      </c>
      <c r="C15" s="18" t="s">
        <v>83</v>
      </c>
      <c r="D15" s="18" t="s">
        <v>83</v>
      </c>
      <c r="E15" s="18" t="s">
        <v>83</v>
      </c>
      <c r="F15" s="18" t="s">
        <v>83</v>
      </c>
    </row>
    <row r="16" spans="1:6" ht="12.75">
      <c r="A16" s="387" t="s">
        <v>794</v>
      </c>
      <c r="B16" s="18" t="s">
        <v>83</v>
      </c>
      <c r="C16" s="18" t="s">
        <v>83</v>
      </c>
      <c r="D16" s="18" t="s">
        <v>83</v>
      </c>
      <c r="E16" s="18" t="s">
        <v>83</v>
      </c>
      <c r="F16" s="18" t="s">
        <v>83</v>
      </c>
    </row>
    <row r="17" spans="1:6" ht="12.75">
      <c r="A17" s="387" t="s">
        <v>925</v>
      </c>
      <c r="B17" s="18" t="s">
        <v>83</v>
      </c>
      <c r="C17" s="18" t="s">
        <v>83</v>
      </c>
      <c r="D17" s="18" t="s">
        <v>83</v>
      </c>
      <c r="E17" s="18" t="s">
        <v>83</v>
      </c>
      <c r="F17" s="18" t="s">
        <v>83</v>
      </c>
    </row>
    <row r="18" spans="1:6" ht="12.75">
      <c r="A18" s="387" t="s">
        <v>679</v>
      </c>
      <c r="B18" s="18" t="s">
        <v>83</v>
      </c>
      <c r="C18" s="18" t="s">
        <v>83</v>
      </c>
      <c r="D18" s="18" t="s">
        <v>83</v>
      </c>
      <c r="E18" s="18" t="s">
        <v>83</v>
      </c>
      <c r="F18" s="18" t="s">
        <v>83</v>
      </c>
    </row>
    <row r="19" spans="1:6" ht="12.75">
      <c r="A19" s="387" t="s">
        <v>935</v>
      </c>
      <c r="B19" s="7">
        <v>1215.4</v>
      </c>
      <c r="C19" s="7">
        <v>1544</v>
      </c>
      <c r="D19" s="7">
        <v>1381.3</v>
      </c>
      <c r="E19" s="7">
        <v>537.7</v>
      </c>
      <c r="F19" s="7">
        <v>3593.5</v>
      </c>
    </row>
    <row r="20" spans="1:6" ht="12.75">
      <c r="A20" s="387" t="s">
        <v>936</v>
      </c>
      <c r="B20" s="7">
        <v>1215.4</v>
      </c>
      <c r="C20" s="7">
        <v>1376.7</v>
      </c>
      <c r="D20" s="7">
        <v>917.1</v>
      </c>
      <c r="E20" s="7">
        <v>332</v>
      </c>
      <c r="F20" s="7">
        <v>2647.8</v>
      </c>
    </row>
    <row r="21" spans="1:6" ht="12.75">
      <c r="A21" s="387" t="s">
        <v>791</v>
      </c>
      <c r="B21" s="7">
        <v>0</v>
      </c>
      <c r="C21" s="7">
        <v>10.9</v>
      </c>
      <c r="D21" s="7">
        <v>2.7</v>
      </c>
      <c r="E21" s="7">
        <v>0</v>
      </c>
      <c r="F21" s="7">
        <v>0</v>
      </c>
    </row>
    <row r="22" spans="1:6" ht="12.75">
      <c r="A22" s="213" t="s">
        <v>940</v>
      </c>
      <c r="C22" s="7"/>
      <c r="D22" s="7"/>
      <c r="E22" s="7"/>
      <c r="F22" s="7"/>
    </row>
    <row r="23" spans="1:6" ht="12.75">
      <c r="A23" s="213" t="s">
        <v>14</v>
      </c>
      <c r="B23" s="18" t="s">
        <v>83</v>
      </c>
      <c r="C23" s="18">
        <v>156.4</v>
      </c>
      <c r="D23" s="7">
        <v>461.5</v>
      </c>
      <c r="E23" s="7">
        <v>205.7</v>
      </c>
      <c r="F23" s="7">
        <v>945.7</v>
      </c>
    </row>
    <row r="24" spans="1:6" ht="12.75">
      <c r="A24" s="213" t="s">
        <v>19</v>
      </c>
      <c r="C24" s="7"/>
      <c r="D24" s="7"/>
      <c r="E24" s="7"/>
      <c r="F24" s="7"/>
    </row>
    <row r="25" spans="1:6" ht="12.75">
      <c r="A25" s="213" t="s">
        <v>20</v>
      </c>
      <c r="B25" s="7">
        <v>275.4</v>
      </c>
      <c r="C25" s="7">
        <v>1543.6</v>
      </c>
      <c r="D25" s="7">
        <v>1407.6</v>
      </c>
      <c r="E25" s="50">
        <v>553.1</v>
      </c>
      <c r="F25" s="7">
        <v>686.7</v>
      </c>
    </row>
    <row r="26" spans="1:6" ht="12.75">
      <c r="A26" s="213" t="s">
        <v>38</v>
      </c>
      <c r="B26" s="18" t="s">
        <v>83</v>
      </c>
      <c r="C26" s="18" t="s">
        <v>83</v>
      </c>
      <c r="D26" s="18" t="s">
        <v>83</v>
      </c>
      <c r="E26" s="18" t="s">
        <v>83</v>
      </c>
      <c r="F26" s="18" t="s">
        <v>83</v>
      </c>
    </row>
    <row r="27" spans="1:6" ht="12.75">
      <c r="A27" s="213" t="s">
        <v>39</v>
      </c>
      <c r="B27" s="7">
        <v>275.4</v>
      </c>
      <c r="C27" s="7">
        <v>1543.6</v>
      </c>
      <c r="D27" s="7">
        <v>1407.6</v>
      </c>
      <c r="E27" s="50">
        <v>553.1</v>
      </c>
      <c r="F27" s="7">
        <v>686.7</v>
      </c>
    </row>
    <row r="28" spans="1:6" ht="12.75">
      <c r="A28" s="213" t="s">
        <v>23</v>
      </c>
      <c r="B28" s="18" t="s">
        <v>83</v>
      </c>
      <c r="C28" s="18" t="s">
        <v>83</v>
      </c>
      <c r="D28" s="18" t="s">
        <v>83</v>
      </c>
      <c r="E28" s="18" t="s">
        <v>83</v>
      </c>
      <c r="F28" s="18" t="s">
        <v>83</v>
      </c>
    </row>
    <row r="29" spans="1:6" ht="12.75">
      <c r="A29" s="213" t="s">
        <v>24</v>
      </c>
      <c r="B29" s="18"/>
      <c r="C29" s="18"/>
      <c r="D29" s="18"/>
      <c r="E29" s="18"/>
      <c r="F29" s="18"/>
    </row>
    <row r="30" spans="1:6" ht="12.75">
      <c r="A30" s="213" t="s">
        <v>622</v>
      </c>
      <c r="B30" s="18" t="s">
        <v>83</v>
      </c>
      <c r="C30" s="18" t="s">
        <v>83</v>
      </c>
      <c r="D30" s="18" t="s">
        <v>83</v>
      </c>
      <c r="E30" s="18" t="s">
        <v>83</v>
      </c>
      <c r="F30" s="18" t="s">
        <v>83</v>
      </c>
    </row>
    <row r="31" spans="1:6" ht="12.75">
      <c r="A31" s="213" t="s">
        <v>27</v>
      </c>
      <c r="B31" s="18"/>
      <c r="C31" s="18"/>
      <c r="D31" s="18"/>
      <c r="E31" s="18"/>
      <c r="F31" s="18"/>
    </row>
    <row r="32" spans="1:6" ht="12.75">
      <c r="A32" s="213" t="s">
        <v>26</v>
      </c>
      <c r="B32" s="18" t="s">
        <v>83</v>
      </c>
      <c r="C32" s="18" t="s">
        <v>83</v>
      </c>
      <c r="D32" s="18" t="s">
        <v>83</v>
      </c>
      <c r="E32" s="18" t="s">
        <v>83</v>
      </c>
      <c r="F32" s="18" t="s">
        <v>83</v>
      </c>
    </row>
    <row r="33" spans="1:6" ht="12.75">
      <c r="A33" s="213" t="s">
        <v>28</v>
      </c>
      <c r="B33" s="18"/>
      <c r="C33" s="18"/>
      <c r="D33" s="18"/>
      <c r="E33" s="18"/>
      <c r="F33" s="18"/>
    </row>
    <row r="34" spans="1:6" ht="12.75">
      <c r="A34" s="213" t="s">
        <v>29</v>
      </c>
      <c r="B34" s="18" t="s">
        <v>83</v>
      </c>
      <c r="C34" s="18" t="s">
        <v>83</v>
      </c>
      <c r="D34" s="18" t="s">
        <v>83</v>
      </c>
      <c r="E34" s="18" t="s">
        <v>83</v>
      </c>
      <c r="F34" s="18" t="s">
        <v>83</v>
      </c>
    </row>
    <row r="35" spans="1:6" ht="12.75">
      <c r="A35" s="213" t="s">
        <v>30</v>
      </c>
      <c r="B35" s="7">
        <v>30339.5</v>
      </c>
      <c r="C35" s="7">
        <v>39301.7</v>
      </c>
      <c r="D35" s="7">
        <v>55498.5</v>
      </c>
      <c r="E35" s="7">
        <v>55229.4</v>
      </c>
      <c r="F35" s="7">
        <v>73328.1</v>
      </c>
    </row>
    <row r="36" spans="1:6" ht="12.75">
      <c r="A36" s="213" t="s">
        <v>742</v>
      </c>
      <c r="C36" s="7"/>
      <c r="D36" s="7"/>
      <c r="E36" s="7"/>
      <c r="F36" s="7"/>
    </row>
    <row r="37" spans="1:6" ht="12.75">
      <c r="A37" s="213" t="s">
        <v>795</v>
      </c>
      <c r="B37" s="18" t="s">
        <v>83</v>
      </c>
      <c r="C37" s="18" t="s">
        <v>83</v>
      </c>
      <c r="D37" s="18" t="s">
        <v>83</v>
      </c>
      <c r="E37" s="18" t="s">
        <v>83</v>
      </c>
      <c r="F37" s="18" t="s">
        <v>83</v>
      </c>
    </row>
    <row r="38" spans="1:6" ht="12.75">
      <c r="A38" s="213" t="s">
        <v>796</v>
      </c>
      <c r="C38" s="7"/>
      <c r="D38" s="7"/>
      <c r="E38" s="7"/>
      <c r="F38" s="7"/>
    </row>
    <row r="39" spans="1:6" ht="12.75">
      <c r="A39" s="213" t="s">
        <v>852</v>
      </c>
      <c r="B39" s="7">
        <v>1144.1</v>
      </c>
      <c r="C39" s="7">
        <v>1097.7</v>
      </c>
      <c r="D39" s="7">
        <v>1843.8</v>
      </c>
      <c r="E39" s="7">
        <v>8947.5</v>
      </c>
      <c r="F39" s="7">
        <v>8981.8</v>
      </c>
    </row>
    <row r="40" spans="1:6" ht="12.75">
      <c r="A40" s="213" t="s">
        <v>37</v>
      </c>
      <c r="B40" s="7">
        <v>29195.4</v>
      </c>
      <c r="C40" s="7">
        <v>38204</v>
      </c>
      <c r="D40" s="7">
        <v>53654.7</v>
      </c>
      <c r="E40" s="7">
        <v>46281.9</v>
      </c>
      <c r="F40" s="7">
        <v>64346.3</v>
      </c>
    </row>
    <row r="41" spans="1:6" ht="12.75">
      <c r="A41" s="6" t="s">
        <v>797</v>
      </c>
      <c r="B41" s="7">
        <v>15231.8</v>
      </c>
      <c r="C41" s="7">
        <v>8392.2</v>
      </c>
      <c r="D41" s="7">
        <v>23083.7</v>
      </c>
      <c r="E41" s="7">
        <v>4326.9</v>
      </c>
      <c r="F41" s="7">
        <v>14607.3</v>
      </c>
    </row>
    <row r="42" spans="1:6" ht="13.5" thickBot="1">
      <c r="A42" s="13"/>
      <c r="B42" s="45"/>
      <c r="C42" s="13"/>
      <c r="D42" s="13"/>
      <c r="E42" s="45"/>
      <c r="F42" s="45"/>
    </row>
    <row r="43" spans="1:4" ht="12.75">
      <c r="A43" s="6"/>
      <c r="D43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130" zoomScaleNormal="130" workbookViewId="0" topLeftCell="A28">
      <selection activeCell="F31" sqref="F31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42" t="s">
        <v>798</v>
      </c>
    </row>
    <row r="2" ht="18" customHeight="1" thickBot="1">
      <c r="A2" s="226" t="s">
        <v>905</v>
      </c>
    </row>
    <row r="3" spans="1:6" ht="18" customHeight="1" thickBot="1">
      <c r="A3" s="380"/>
      <c r="B3" s="75">
        <v>2006</v>
      </c>
      <c r="C3" s="75">
        <v>2007</v>
      </c>
      <c r="D3" s="75">
        <v>2008</v>
      </c>
      <c r="E3" s="75">
        <v>2009</v>
      </c>
      <c r="F3" s="75">
        <v>2010</v>
      </c>
    </row>
    <row r="4" ht="12.75">
      <c r="A4" s="6"/>
    </row>
    <row r="5" ht="12.75">
      <c r="A5" s="239" t="s">
        <v>642</v>
      </c>
    </row>
    <row r="6" ht="12.75">
      <c r="A6" s="200" t="s">
        <v>643</v>
      </c>
    </row>
    <row r="7" ht="12.75">
      <c r="A7" s="200" t="s">
        <v>644</v>
      </c>
    </row>
    <row r="8" spans="1:6" ht="12.75">
      <c r="A8" s="6" t="s">
        <v>797</v>
      </c>
      <c r="B8" s="7">
        <v>15231.8</v>
      </c>
      <c r="C8" s="7">
        <v>8392.2</v>
      </c>
      <c r="D8" s="7">
        <v>23083.7</v>
      </c>
      <c r="E8" s="7">
        <v>4326.9</v>
      </c>
      <c r="F8" s="7">
        <v>14607.3</v>
      </c>
    </row>
    <row r="9" spans="1:6" ht="12.75">
      <c r="A9" s="222" t="s">
        <v>764</v>
      </c>
      <c r="D9" s="7"/>
      <c r="E9" s="7"/>
      <c r="F9" s="7"/>
    </row>
    <row r="10" spans="1:6" ht="12.75">
      <c r="A10" s="222" t="s">
        <v>91</v>
      </c>
      <c r="B10" s="7">
        <v>3260.7</v>
      </c>
      <c r="C10" s="7">
        <v>4844.2</v>
      </c>
      <c r="D10" s="7">
        <v>3576.3</v>
      </c>
      <c r="E10" s="7">
        <v>3389.6</v>
      </c>
      <c r="F10" s="7">
        <v>5972.1</v>
      </c>
    </row>
    <row r="11" spans="1:6" ht="12.75">
      <c r="A11" s="222" t="s">
        <v>799</v>
      </c>
      <c r="B11" s="18" t="s">
        <v>83</v>
      </c>
      <c r="C11" s="18" t="s">
        <v>83</v>
      </c>
      <c r="D11" s="18" t="s">
        <v>83</v>
      </c>
      <c r="E11" s="18" t="s">
        <v>83</v>
      </c>
      <c r="F11" s="18" t="s">
        <v>83</v>
      </c>
    </row>
    <row r="12" spans="1:6" ht="12.75">
      <c r="A12" s="222" t="s">
        <v>645</v>
      </c>
      <c r="B12" s="38">
        <v>0</v>
      </c>
      <c r="C12" s="38">
        <v>0</v>
      </c>
      <c r="D12" s="7">
        <v>0</v>
      </c>
      <c r="E12" s="7">
        <v>0</v>
      </c>
      <c r="F12" s="7">
        <v>0</v>
      </c>
    </row>
    <row r="13" spans="1:6" ht="12.75">
      <c r="A13" s="222" t="s">
        <v>94</v>
      </c>
      <c r="B13" s="7">
        <v>3260.7</v>
      </c>
      <c r="C13" s="7">
        <v>4844.2</v>
      </c>
      <c r="D13" s="7">
        <v>3576.3</v>
      </c>
      <c r="E13" s="7">
        <v>3389.6</v>
      </c>
      <c r="F13" s="7">
        <v>5972.1</v>
      </c>
    </row>
    <row r="14" spans="1:6" ht="12.75">
      <c r="A14" s="222" t="s">
        <v>764</v>
      </c>
      <c r="D14" s="7"/>
      <c r="E14" s="7"/>
      <c r="F14" s="7"/>
    </row>
    <row r="15" spans="1:6" ht="12.75">
      <c r="A15" s="6" t="s">
        <v>765</v>
      </c>
      <c r="B15" s="7">
        <v>1512.8</v>
      </c>
      <c r="C15" s="7">
        <v>2035.5</v>
      </c>
      <c r="D15" s="7">
        <v>1927.4</v>
      </c>
      <c r="E15" s="7">
        <v>2803</v>
      </c>
      <c r="F15" s="7">
        <v>3090.4</v>
      </c>
    </row>
    <row r="16" spans="1:6" ht="12.75">
      <c r="A16" s="222" t="s">
        <v>92</v>
      </c>
      <c r="B16" s="69" t="s">
        <v>83</v>
      </c>
      <c r="C16" s="69" t="s">
        <v>83</v>
      </c>
      <c r="D16" s="18" t="s">
        <v>83</v>
      </c>
      <c r="E16" s="18" t="s">
        <v>83</v>
      </c>
      <c r="F16" s="18" t="s">
        <v>83</v>
      </c>
    </row>
    <row r="17" spans="1:6" ht="12.75">
      <c r="A17" s="222" t="s">
        <v>645</v>
      </c>
      <c r="B17" s="7">
        <v>384.7</v>
      </c>
      <c r="C17" s="7">
        <v>940.4</v>
      </c>
      <c r="D17" s="7">
        <v>893.4</v>
      </c>
      <c r="E17" s="7">
        <v>1556.7</v>
      </c>
      <c r="F17" s="7">
        <v>1745.3</v>
      </c>
    </row>
    <row r="18" spans="1:6" ht="12.75">
      <c r="A18" s="222" t="s">
        <v>94</v>
      </c>
      <c r="B18" s="7">
        <v>1128.1</v>
      </c>
      <c r="C18" s="7">
        <v>1095.1</v>
      </c>
      <c r="D18" s="7">
        <v>1034</v>
      </c>
      <c r="E18" s="7">
        <v>1246.3</v>
      </c>
      <c r="F18" s="7">
        <v>1345.1</v>
      </c>
    </row>
    <row r="19" spans="1:6" ht="12.75">
      <c r="A19" s="384" t="s">
        <v>721</v>
      </c>
      <c r="D19" s="7"/>
      <c r="E19" s="7"/>
      <c r="F19" s="7"/>
    </row>
    <row r="20" spans="1:6" ht="12.75">
      <c r="A20" s="384" t="s">
        <v>647</v>
      </c>
      <c r="D20" s="7"/>
      <c r="E20" s="7"/>
      <c r="F20" s="7"/>
    </row>
    <row r="21" spans="1:6" ht="14.25">
      <c r="A21" s="385" t="s">
        <v>128</v>
      </c>
      <c r="B21" s="38">
        <v>16979.7</v>
      </c>
      <c r="C21" s="38">
        <v>11200.9</v>
      </c>
      <c r="D21" s="7">
        <v>24732.6</v>
      </c>
      <c r="E21" s="7">
        <v>4913.5</v>
      </c>
      <c r="F21" s="7">
        <v>17489</v>
      </c>
    </row>
    <row r="22" spans="1:6" ht="12.75">
      <c r="A22" s="200" t="s">
        <v>97</v>
      </c>
      <c r="D22" s="7"/>
      <c r="E22" s="7"/>
      <c r="F22" s="7"/>
    </row>
    <row r="23" spans="1:6" ht="12.75">
      <c r="A23" s="222" t="s">
        <v>675</v>
      </c>
      <c r="D23" s="7"/>
      <c r="E23" s="7"/>
      <c r="F23" s="7"/>
    </row>
    <row r="24" spans="1:6" ht="12.75">
      <c r="A24" s="367" t="s">
        <v>800</v>
      </c>
      <c r="B24" s="18" t="s">
        <v>83</v>
      </c>
      <c r="C24" s="18" t="s">
        <v>83</v>
      </c>
      <c r="D24" s="18" t="s">
        <v>83</v>
      </c>
      <c r="E24" s="18" t="s">
        <v>83</v>
      </c>
      <c r="F24" s="18" t="s">
        <v>83</v>
      </c>
    </row>
    <row r="25" spans="1:6" ht="12.75">
      <c r="A25" s="367" t="s">
        <v>801</v>
      </c>
      <c r="B25" s="7"/>
      <c r="C25" s="7"/>
      <c r="D25" s="7"/>
      <c r="E25" s="7"/>
      <c r="F25" s="7"/>
    </row>
    <row r="26" spans="1:6" ht="12.75">
      <c r="A26" s="367" t="s">
        <v>802</v>
      </c>
      <c r="B26" s="7"/>
      <c r="C26" s="7"/>
      <c r="D26" s="7"/>
      <c r="E26" s="7"/>
      <c r="F26" s="7"/>
    </row>
    <row r="27" spans="1:6" ht="12.75">
      <c r="A27" s="382" t="s">
        <v>803</v>
      </c>
      <c r="B27" s="18" t="s">
        <v>83</v>
      </c>
      <c r="C27" s="18" t="s">
        <v>83</v>
      </c>
      <c r="D27" s="18" t="s">
        <v>83</v>
      </c>
      <c r="E27" s="18" t="s">
        <v>83</v>
      </c>
      <c r="F27" s="18" t="s">
        <v>83</v>
      </c>
    </row>
    <row r="28" spans="1:6" ht="12.75">
      <c r="A28" s="382" t="s">
        <v>804</v>
      </c>
      <c r="B28" s="7"/>
      <c r="C28" s="7"/>
      <c r="D28" s="7"/>
      <c r="E28" s="7"/>
      <c r="F28" s="7"/>
    </row>
    <row r="29" spans="1:6" ht="12.75">
      <c r="A29" s="222" t="s">
        <v>805</v>
      </c>
      <c r="B29" s="18" t="s">
        <v>83</v>
      </c>
      <c r="C29" s="18" t="s">
        <v>83</v>
      </c>
      <c r="D29" s="18" t="s">
        <v>83</v>
      </c>
      <c r="E29" s="18" t="s">
        <v>83</v>
      </c>
      <c r="F29" s="18" t="s">
        <v>83</v>
      </c>
    </row>
    <row r="30" spans="1:6" ht="12.75">
      <c r="A30" s="222" t="s">
        <v>101</v>
      </c>
      <c r="D30" s="7"/>
      <c r="E30" s="7"/>
      <c r="F30" s="7"/>
    </row>
    <row r="31" spans="1:6" ht="12.75">
      <c r="A31" s="222" t="s">
        <v>652</v>
      </c>
      <c r="B31" s="7">
        <v>16979.7</v>
      </c>
      <c r="C31" s="7">
        <v>11200.9</v>
      </c>
      <c r="D31" s="7">
        <v>24732.6</v>
      </c>
      <c r="E31" s="7">
        <v>4913.5</v>
      </c>
      <c r="F31" s="7">
        <v>17489</v>
      </c>
    </row>
    <row r="32" spans="1:6" ht="13.5" thickBot="1">
      <c r="A32" s="351"/>
      <c r="B32" s="45"/>
      <c r="C32" s="45"/>
      <c r="D32" s="13"/>
      <c r="E32" s="10"/>
      <c r="F32" s="45"/>
    </row>
    <row r="33" spans="1:4" ht="12.75">
      <c r="A33" s="222"/>
      <c r="D33" s="6"/>
    </row>
    <row r="34" ht="12.75">
      <c r="A34" s="208" t="s">
        <v>134</v>
      </c>
    </row>
    <row r="35" ht="12.75">
      <c r="A35" s="114" t="s">
        <v>780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="140" zoomScaleNormal="140" workbookViewId="0" topLeftCell="B71">
      <selection activeCell="F83" sqref="F83"/>
    </sheetView>
  </sheetViews>
  <sheetFormatPr defaultColWidth="9.00390625" defaultRowHeight="12.75"/>
  <cols>
    <col min="1" max="1" width="37.00390625" style="5" customWidth="1"/>
    <col min="2" max="6" width="9.25390625" style="5" bestFit="1" customWidth="1"/>
    <col min="7" max="7" width="9.875" style="5" bestFit="1" customWidth="1"/>
    <col min="8" max="16384" width="9.125" style="5" customWidth="1"/>
  </cols>
  <sheetData>
    <row r="1" ht="18.75" customHeight="1">
      <c r="A1" s="176" t="s">
        <v>17</v>
      </c>
    </row>
    <row r="2" ht="18.75" customHeight="1">
      <c r="A2" s="217" t="s">
        <v>18</v>
      </c>
    </row>
    <row r="3" spans="1:6" ht="18.75" customHeight="1" thickBot="1">
      <c r="A3" s="177" t="s">
        <v>872</v>
      </c>
      <c r="B3" s="45"/>
      <c r="C3" s="45"/>
      <c r="D3" s="45"/>
      <c r="E3" s="45"/>
      <c r="F3" s="45"/>
    </row>
    <row r="4" spans="1:6" ht="18" customHeight="1" thickBot="1">
      <c r="A4" s="178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6" ht="12.75">
      <c r="A6" s="179" t="s">
        <v>873</v>
      </c>
    </row>
    <row r="7" ht="12.75">
      <c r="A7" s="179"/>
    </row>
    <row r="8" spans="1:6" ht="12.75">
      <c r="A8" s="213" t="s">
        <v>16</v>
      </c>
      <c r="B8" s="7">
        <v>112406.6</v>
      </c>
      <c r="C8" s="7">
        <v>139912.2</v>
      </c>
      <c r="D8" s="7">
        <v>184281.6</v>
      </c>
      <c r="E8" s="7">
        <v>193035.4</v>
      </c>
      <c r="F8" s="7">
        <v>204667.9</v>
      </c>
    </row>
    <row r="9" spans="1:5" ht="12.75">
      <c r="A9" s="213" t="s">
        <v>19</v>
      </c>
      <c r="C9" s="6"/>
      <c r="E9" s="7"/>
    </row>
    <row r="10" spans="1:6" ht="12.75">
      <c r="A10" s="213" t="s">
        <v>20</v>
      </c>
      <c r="B10" s="7">
        <v>4032.1</v>
      </c>
      <c r="C10" s="7">
        <v>5980.4</v>
      </c>
      <c r="D10" s="7">
        <v>8351.3</v>
      </c>
      <c r="E10" s="7">
        <v>8916.2</v>
      </c>
      <c r="F10" s="7">
        <v>11499.2</v>
      </c>
    </row>
    <row r="11" spans="1:6" ht="12.75">
      <c r="A11" s="213" t="s">
        <v>21</v>
      </c>
      <c r="B11" s="7">
        <v>1820.3</v>
      </c>
      <c r="C11" s="7">
        <v>1841.4</v>
      </c>
      <c r="D11" s="7">
        <v>3373.6</v>
      </c>
      <c r="E11" s="7">
        <v>3468.8</v>
      </c>
      <c r="F11" s="7">
        <v>3788.9</v>
      </c>
    </row>
    <row r="12" spans="1:6" ht="12.75">
      <c r="A12" s="213" t="s">
        <v>22</v>
      </c>
      <c r="B12" s="7">
        <v>2211.8</v>
      </c>
      <c r="C12" s="7">
        <v>4139</v>
      </c>
      <c r="D12" s="7">
        <v>4977.7</v>
      </c>
      <c r="E12" s="7">
        <v>5447.4</v>
      </c>
      <c r="F12" s="7">
        <v>7710.3</v>
      </c>
    </row>
    <row r="13" spans="1:6" ht="12.75">
      <c r="A13" s="213" t="s">
        <v>23</v>
      </c>
      <c r="B13" s="7">
        <v>6578.3</v>
      </c>
      <c r="C13" s="7">
        <v>7616.7</v>
      </c>
      <c r="D13" s="7">
        <v>10109.3</v>
      </c>
      <c r="E13" s="7">
        <v>13584.4</v>
      </c>
      <c r="F13" s="7">
        <v>15257.5</v>
      </c>
    </row>
    <row r="14" spans="1:6" ht="12.75">
      <c r="A14" s="213" t="s">
        <v>24</v>
      </c>
      <c r="B14" s="7"/>
      <c r="C14" s="7"/>
      <c r="D14" s="7"/>
      <c r="E14" s="7"/>
      <c r="F14" s="6"/>
    </row>
    <row r="15" spans="1:7" ht="12.75">
      <c r="A15" s="213" t="s">
        <v>462</v>
      </c>
      <c r="B15" s="7">
        <v>5720.9</v>
      </c>
      <c r="C15" s="7">
        <v>6716.3</v>
      </c>
      <c r="D15" s="7">
        <v>9054.2</v>
      </c>
      <c r="E15" s="7">
        <v>12380.3</v>
      </c>
      <c r="F15" s="7">
        <v>13821.8</v>
      </c>
      <c r="G15" s="44"/>
    </row>
    <row r="16" spans="1:6" ht="12.75">
      <c r="A16" s="213" t="s">
        <v>455</v>
      </c>
      <c r="C16" s="7"/>
      <c r="E16" s="7"/>
      <c r="F16" s="6"/>
    </row>
    <row r="17" spans="1:6" ht="12.75">
      <c r="A17" s="213" t="s">
        <v>456</v>
      </c>
      <c r="B17" s="7">
        <v>4346.3</v>
      </c>
      <c r="C17" s="7">
        <v>4946.1</v>
      </c>
      <c r="D17" s="7">
        <v>6629</v>
      </c>
      <c r="E17" s="7">
        <v>9275.3</v>
      </c>
      <c r="F17" s="7">
        <v>9327.5</v>
      </c>
    </row>
    <row r="18" spans="1:6" ht="12.75">
      <c r="A18" s="213" t="s">
        <v>457</v>
      </c>
      <c r="C18" s="7"/>
      <c r="E18" s="7"/>
      <c r="F18" s="7"/>
    </row>
    <row r="19" spans="1:6" ht="12.75">
      <c r="A19" s="213" t="s">
        <v>458</v>
      </c>
      <c r="B19" s="7">
        <v>1241.2</v>
      </c>
      <c r="C19" s="7">
        <v>1610.6</v>
      </c>
      <c r="D19" s="7">
        <v>2209.8</v>
      </c>
      <c r="E19" s="7">
        <v>2830.6</v>
      </c>
      <c r="F19" s="7">
        <v>4191.3</v>
      </c>
    </row>
    <row r="20" spans="1:6" ht="12.75">
      <c r="A20" s="213" t="s">
        <v>460</v>
      </c>
      <c r="C20" s="7"/>
      <c r="E20" s="7"/>
      <c r="F20" s="7"/>
    </row>
    <row r="21" spans="1:6" ht="12.75">
      <c r="A21" s="213" t="s">
        <v>461</v>
      </c>
      <c r="B21" s="7">
        <v>133.4</v>
      </c>
      <c r="C21" s="7">
        <v>159.6</v>
      </c>
      <c r="D21" s="7">
        <v>215.4</v>
      </c>
      <c r="E21" s="7">
        <v>274.4</v>
      </c>
      <c r="F21" s="7">
        <v>303</v>
      </c>
    </row>
    <row r="22" spans="1:6" ht="12.75">
      <c r="A22" s="213" t="s">
        <v>27</v>
      </c>
      <c r="C22" s="7"/>
      <c r="E22" s="7"/>
      <c r="F22" s="7"/>
    </row>
    <row r="23" spans="1:6" ht="12.75">
      <c r="A23" s="213" t="s">
        <v>26</v>
      </c>
      <c r="B23" s="7">
        <v>857.4</v>
      </c>
      <c r="C23" s="7">
        <v>900.4</v>
      </c>
      <c r="D23" s="7">
        <v>1055.1</v>
      </c>
      <c r="E23" s="7">
        <v>1204.1</v>
      </c>
      <c r="F23" s="7">
        <v>1435.7</v>
      </c>
    </row>
    <row r="24" spans="1:6" ht="12.75">
      <c r="A24" s="213" t="s">
        <v>28</v>
      </c>
      <c r="C24" s="7"/>
      <c r="E24" s="7"/>
      <c r="F24" s="7"/>
    </row>
    <row r="25" spans="1:7" ht="12.75">
      <c r="A25" s="213" t="s">
        <v>29</v>
      </c>
      <c r="B25" s="7">
        <v>9533.9</v>
      </c>
      <c r="C25" s="7">
        <v>11229.3</v>
      </c>
      <c r="D25" s="7">
        <v>12618.4</v>
      </c>
      <c r="E25" s="50">
        <v>16721.2</v>
      </c>
      <c r="F25" s="7">
        <v>29776.6</v>
      </c>
      <c r="G25" s="163"/>
    </row>
    <row r="26" spans="1:13" ht="12.75">
      <c r="A26" s="6" t="s">
        <v>463</v>
      </c>
      <c r="B26" s="7"/>
      <c r="C26" s="7"/>
      <c r="D26" s="7"/>
      <c r="E26" s="7"/>
      <c r="F26" s="167"/>
      <c r="G26" s="7"/>
      <c r="H26" s="7"/>
      <c r="I26" s="7"/>
      <c r="J26" s="7"/>
      <c r="K26" s="7"/>
      <c r="L26" s="7"/>
      <c r="M26" s="50"/>
    </row>
    <row r="27" spans="1:8" ht="12.75">
      <c r="A27" s="213" t="s">
        <v>464</v>
      </c>
      <c r="B27" s="7">
        <v>8504.1</v>
      </c>
      <c r="C27" s="7">
        <v>10158.7</v>
      </c>
      <c r="D27" s="7">
        <v>11312.2</v>
      </c>
      <c r="E27" s="50">
        <v>15436</v>
      </c>
      <c r="F27" s="7">
        <v>28251.3</v>
      </c>
      <c r="G27" s="7"/>
      <c r="H27" s="7"/>
    </row>
    <row r="28" spans="1:13" ht="12.75">
      <c r="A28" s="6" t="s">
        <v>465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0"/>
    </row>
    <row r="29" spans="1:13" ht="12.75">
      <c r="A29" s="213" t="s">
        <v>471</v>
      </c>
      <c r="B29" s="7">
        <v>857.4</v>
      </c>
      <c r="C29" s="7">
        <v>900.4</v>
      </c>
      <c r="D29" s="7">
        <v>1055.1</v>
      </c>
      <c r="E29" s="50">
        <v>1204.1</v>
      </c>
      <c r="F29" s="7">
        <v>1435.7</v>
      </c>
      <c r="G29" s="7"/>
      <c r="H29" s="7"/>
      <c r="I29" s="7"/>
      <c r="J29" s="7"/>
      <c r="K29" s="7"/>
      <c r="L29" s="7"/>
      <c r="M29" s="50"/>
    </row>
    <row r="30" spans="1:8" ht="12.75">
      <c r="A30" s="6" t="s">
        <v>472</v>
      </c>
      <c r="B30" s="7">
        <v>172.4</v>
      </c>
      <c r="C30" s="7">
        <v>170.2</v>
      </c>
      <c r="D30" s="7">
        <v>251.1</v>
      </c>
      <c r="E30" s="50">
        <v>81.1</v>
      </c>
      <c r="F30" s="7">
        <v>89.6</v>
      </c>
      <c r="G30" s="7"/>
      <c r="H30" s="7"/>
    </row>
    <row r="31" spans="1:7" ht="12.75">
      <c r="A31" s="213" t="s">
        <v>30</v>
      </c>
      <c r="B31" s="7">
        <v>32353.3</v>
      </c>
      <c r="C31" s="7">
        <v>45748.8</v>
      </c>
      <c r="D31" s="7">
        <v>71240.6</v>
      </c>
      <c r="E31" s="7">
        <v>70172.9</v>
      </c>
      <c r="F31" s="7">
        <v>87539.7</v>
      </c>
      <c r="G31" s="163"/>
    </row>
    <row r="32" spans="1:6" ht="12.75">
      <c r="A32" s="213" t="s">
        <v>31</v>
      </c>
      <c r="C32" s="7"/>
      <c r="E32" s="7"/>
      <c r="F32" s="6"/>
    </row>
    <row r="33" spans="1:6" ht="12.75">
      <c r="A33" s="213" t="s">
        <v>32</v>
      </c>
      <c r="B33" s="7">
        <v>14.8</v>
      </c>
      <c r="C33" s="7">
        <v>12.2</v>
      </c>
      <c r="D33" s="7">
        <v>14.9</v>
      </c>
      <c r="E33" s="7">
        <v>20.1</v>
      </c>
      <c r="F33" s="6">
        <v>17.2</v>
      </c>
    </row>
    <row r="34" spans="1:6" ht="12.75">
      <c r="A34" s="213" t="s">
        <v>33</v>
      </c>
      <c r="C34" s="7"/>
      <c r="E34" s="7"/>
      <c r="F34" s="6"/>
    </row>
    <row r="35" spans="1:6" ht="12.75">
      <c r="A35" s="213" t="s">
        <v>34</v>
      </c>
      <c r="B35" s="7">
        <v>14.8</v>
      </c>
      <c r="C35" s="7">
        <v>12.2</v>
      </c>
      <c r="D35" s="7">
        <v>14.9</v>
      </c>
      <c r="E35" s="7">
        <v>20.1</v>
      </c>
      <c r="F35" s="6">
        <v>17.2</v>
      </c>
    </row>
    <row r="36" spans="1:6" ht="12.75">
      <c r="A36" s="213" t="s">
        <v>35</v>
      </c>
      <c r="C36" s="7"/>
      <c r="E36" s="7"/>
      <c r="F36" s="6"/>
    </row>
    <row r="37" spans="1:6" ht="12.75">
      <c r="A37" s="213" t="s">
        <v>36</v>
      </c>
      <c r="B37" s="7">
        <v>1144.1</v>
      </c>
      <c r="C37" s="7">
        <v>1130</v>
      </c>
      <c r="D37" s="7">
        <v>1843.8</v>
      </c>
      <c r="E37" s="7">
        <v>9561.1</v>
      </c>
      <c r="F37" s="7">
        <v>8981.8</v>
      </c>
    </row>
    <row r="38" spans="1:6" ht="12.75">
      <c r="A38" s="213" t="s">
        <v>37</v>
      </c>
      <c r="B38" s="7">
        <v>31179.6</v>
      </c>
      <c r="C38" s="7">
        <v>44594.4</v>
      </c>
      <c r="D38" s="7">
        <v>69367</v>
      </c>
      <c r="E38" s="7">
        <v>60571.6</v>
      </c>
      <c r="F38" s="7">
        <v>78523.5</v>
      </c>
    </row>
    <row r="39" spans="1:7" ht="12.75">
      <c r="A39" s="179" t="s">
        <v>878</v>
      </c>
      <c r="B39" s="11">
        <v>164904.2</v>
      </c>
      <c r="C39" s="11">
        <v>210487.4</v>
      </c>
      <c r="D39" s="11">
        <v>286601.2</v>
      </c>
      <c r="E39" s="11">
        <v>302430.1</v>
      </c>
      <c r="F39" s="11">
        <v>348740.9</v>
      </c>
      <c r="G39" s="163"/>
    </row>
    <row r="40" spans="1:6" ht="12.75">
      <c r="A40" s="179"/>
      <c r="B40" s="7"/>
      <c r="C40" s="7"/>
      <c r="D40" s="7"/>
      <c r="E40" s="7"/>
      <c r="F40" s="6"/>
    </row>
    <row r="41" spans="1:6" ht="12.75">
      <c r="A41" s="179" t="s">
        <v>879</v>
      </c>
      <c r="B41" s="7"/>
      <c r="C41" s="7"/>
      <c r="D41" s="7"/>
      <c r="E41" s="7"/>
      <c r="F41" s="6"/>
    </row>
    <row r="42" spans="1:6" ht="12.75">
      <c r="A42" s="179"/>
      <c r="B42" s="7"/>
      <c r="C42" s="7"/>
      <c r="D42" s="7"/>
      <c r="E42" s="7"/>
      <c r="F42" s="6"/>
    </row>
    <row r="43" spans="1:6" ht="12.75">
      <c r="A43" s="213" t="s">
        <v>19</v>
      </c>
      <c r="B43" s="7"/>
      <c r="C43" s="7"/>
      <c r="D43" s="7"/>
      <c r="E43" s="7"/>
      <c r="F43" s="6"/>
    </row>
    <row r="44" spans="1:6" ht="12.75">
      <c r="A44" s="213" t="s">
        <v>20</v>
      </c>
      <c r="B44" s="7">
        <v>3804.6</v>
      </c>
      <c r="C44" s="7">
        <v>4651.6</v>
      </c>
      <c r="D44" s="7">
        <v>6957.6</v>
      </c>
      <c r="E44" s="7">
        <v>8376.4</v>
      </c>
      <c r="F44" s="7">
        <v>10917.4</v>
      </c>
    </row>
    <row r="45" spans="1:6" ht="12.75">
      <c r="A45" s="213" t="s">
        <v>38</v>
      </c>
      <c r="B45" s="7">
        <v>1820.3</v>
      </c>
      <c r="C45" s="7">
        <v>1841.4</v>
      </c>
      <c r="D45" s="7">
        <v>3373.6</v>
      </c>
      <c r="E45" s="7">
        <v>3468.8</v>
      </c>
      <c r="F45" s="7">
        <v>3788.9</v>
      </c>
    </row>
    <row r="46" spans="1:6" ht="12.75">
      <c r="A46" s="213" t="s">
        <v>39</v>
      </c>
      <c r="B46" s="7">
        <v>1984.3</v>
      </c>
      <c r="C46" s="7">
        <v>2810.2</v>
      </c>
      <c r="D46" s="7">
        <v>3584</v>
      </c>
      <c r="E46" s="7">
        <v>4907.6</v>
      </c>
      <c r="F46" s="7">
        <v>7128.5</v>
      </c>
    </row>
    <row r="47" spans="1:7" ht="12.75">
      <c r="A47" s="213" t="s">
        <v>23</v>
      </c>
      <c r="B47" s="7">
        <v>6578.3</v>
      </c>
      <c r="C47" s="7">
        <v>7616.7</v>
      </c>
      <c r="D47" s="7">
        <v>10109.3</v>
      </c>
      <c r="E47" s="7">
        <v>13584.4</v>
      </c>
      <c r="F47" s="7">
        <v>15257.5</v>
      </c>
      <c r="G47" s="163"/>
    </row>
    <row r="48" spans="1:6" ht="12.75">
      <c r="A48" s="213" t="s">
        <v>24</v>
      </c>
      <c r="B48" s="7"/>
      <c r="C48" s="7"/>
      <c r="D48" s="7"/>
      <c r="E48" s="7"/>
      <c r="F48" s="7"/>
    </row>
    <row r="49" spans="1:7" ht="12.75">
      <c r="A49" s="213" t="s">
        <v>25</v>
      </c>
      <c r="B49" s="7">
        <v>5720.9</v>
      </c>
      <c r="C49" s="7">
        <v>6716.3</v>
      </c>
      <c r="D49" s="7">
        <v>9054.2</v>
      </c>
      <c r="E49" s="7">
        <v>12380.3</v>
      </c>
      <c r="F49" s="7">
        <v>13821.8</v>
      </c>
      <c r="G49" s="163"/>
    </row>
    <row r="50" spans="1:6" ht="12.75">
      <c r="A50" s="213" t="s">
        <v>770</v>
      </c>
      <c r="C50" s="7"/>
      <c r="E50" s="7"/>
      <c r="F50" s="7"/>
    </row>
    <row r="51" spans="1:6" ht="12.75">
      <c r="A51" s="213" t="s">
        <v>769</v>
      </c>
      <c r="B51" s="7">
        <v>4346.3</v>
      </c>
      <c r="C51" s="7">
        <v>4946.1</v>
      </c>
      <c r="D51" s="7">
        <v>6629</v>
      </c>
      <c r="E51" s="7">
        <v>9275.3</v>
      </c>
      <c r="F51" s="7">
        <v>9327.5</v>
      </c>
    </row>
    <row r="52" spans="1:6" ht="12.75">
      <c r="A52" s="213" t="s">
        <v>473</v>
      </c>
      <c r="C52" s="7"/>
      <c r="E52" s="7"/>
      <c r="F52" s="7"/>
    </row>
    <row r="53" spans="1:6" ht="12.75">
      <c r="A53" s="213" t="s">
        <v>474</v>
      </c>
      <c r="B53" s="7">
        <v>1241.2</v>
      </c>
      <c r="C53" s="7">
        <v>1610.6</v>
      </c>
      <c r="D53" s="7">
        <v>2209.8</v>
      </c>
      <c r="E53" s="7">
        <v>2830.6</v>
      </c>
      <c r="F53" s="7">
        <v>4191.3</v>
      </c>
    </row>
    <row r="54" spans="1:6" ht="13.5" thickBot="1">
      <c r="A54" s="218"/>
      <c r="B54" s="45"/>
      <c r="C54" s="45"/>
      <c r="D54" s="45"/>
      <c r="E54" s="45"/>
      <c r="F54" s="13"/>
    </row>
    <row r="55" spans="1:6" ht="12.75">
      <c r="A55" s="213"/>
      <c r="F55" s="6"/>
    </row>
    <row r="56" spans="1:6" ht="12.75">
      <c r="A56" s="213"/>
      <c r="F56" s="6"/>
    </row>
    <row r="57" spans="1:6" ht="15.75">
      <c r="A57" s="176" t="s">
        <v>40</v>
      </c>
      <c r="F57" s="6"/>
    </row>
    <row r="58" spans="1:6" ht="13.5" thickBot="1">
      <c r="A58" s="177" t="s">
        <v>872</v>
      </c>
      <c r="B58" s="45"/>
      <c r="C58" s="45"/>
      <c r="D58" s="45"/>
      <c r="E58" s="45"/>
      <c r="F58" s="13"/>
    </row>
    <row r="59" spans="1:6" ht="18" customHeight="1" thickBot="1">
      <c r="A59" s="203"/>
      <c r="B59" s="12">
        <v>2006</v>
      </c>
      <c r="C59" s="12">
        <v>2007</v>
      </c>
      <c r="D59" s="12">
        <v>2008</v>
      </c>
      <c r="E59" s="12">
        <v>2009</v>
      </c>
      <c r="F59" s="12">
        <v>2010</v>
      </c>
    </row>
    <row r="60" spans="1:6" ht="12.75">
      <c r="A60" s="213" t="s">
        <v>475</v>
      </c>
      <c r="F60" s="6"/>
    </row>
    <row r="61" spans="1:6" ht="12.75">
      <c r="A61" s="213" t="s">
        <v>476</v>
      </c>
      <c r="B61" s="7">
        <v>133.4</v>
      </c>
      <c r="C61" s="6">
        <v>159.6</v>
      </c>
      <c r="D61" s="7">
        <v>215.4</v>
      </c>
      <c r="E61" s="7">
        <v>274.4</v>
      </c>
      <c r="F61" s="7">
        <v>303</v>
      </c>
    </row>
    <row r="62" spans="1:6" ht="12.75">
      <c r="A62" s="213" t="s">
        <v>27</v>
      </c>
      <c r="C62" s="6"/>
      <c r="E62" s="7"/>
      <c r="F62" s="7"/>
    </row>
    <row r="63" spans="1:6" ht="12.75">
      <c r="A63" s="213" t="s">
        <v>26</v>
      </c>
      <c r="B63" s="7">
        <v>857.4</v>
      </c>
      <c r="C63" s="6">
        <v>900.4</v>
      </c>
      <c r="D63" s="7">
        <v>1055.1</v>
      </c>
      <c r="E63" s="7">
        <v>1204.1</v>
      </c>
      <c r="F63" s="7">
        <v>1435.7</v>
      </c>
    </row>
    <row r="64" spans="1:6" ht="12.75">
      <c r="A64" s="213" t="s">
        <v>28</v>
      </c>
      <c r="C64" s="6"/>
      <c r="E64" s="7"/>
      <c r="F64" s="7"/>
    </row>
    <row r="65" spans="1:7" ht="12.75">
      <c r="A65" s="213" t="s">
        <v>29</v>
      </c>
      <c r="B65" s="7">
        <v>9533.9</v>
      </c>
      <c r="C65" s="7">
        <v>11229.3</v>
      </c>
      <c r="D65" s="7">
        <v>12618.4</v>
      </c>
      <c r="E65" s="7">
        <v>16721.2</v>
      </c>
      <c r="F65" s="7">
        <v>29776.6</v>
      </c>
      <c r="G65" s="163"/>
    </row>
    <row r="66" spans="1:6" ht="12.75">
      <c r="A66" s="213" t="s">
        <v>41</v>
      </c>
      <c r="C66" s="6"/>
      <c r="E66" s="7"/>
      <c r="F66" s="7"/>
    </row>
    <row r="67" spans="1:6" ht="12.75">
      <c r="A67" s="213" t="s">
        <v>42</v>
      </c>
      <c r="B67" s="7">
        <v>8504.1</v>
      </c>
      <c r="C67" s="7">
        <v>10158.7</v>
      </c>
      <c r="D67" s="7">
        <v>11312.2</v>
      </c>
      <c r="E67" s="7">
        <v>15436</v>
      </c>
      <c r="F67" s="7">
        <v>28251.3</v>
      </c>
    </row>
    <row r="68" spans="1:6" ht="12.75">
      <c r="A68" s="213" t="s">
        <v>477</v>
      </c>
      <c r="C68" s="6"/>
      <c r="E68" s="7"/>
      <c r="F68" s="7"/>
    </row>
    <row r="69" spans="1:6" ht="12.75">
      <c r="A69" s="213" t="s">
        <v>478</v>
      </c>
      <c r="B69" s="7">
        <v>857.4</v>
      </c>
      <c r="C69" s="6">
        <v>900.4</v>
      </c>
      <c r="D69" s="7">
        <v>1055.1</v>
      </c>
      <c r="E69" s="7">
        <v>1204.1</v>
      </c>
      <c r="F69" s="7">
        <v>1435.7</v>
      </c>
    </row>
    <row r="70" spans="1:6" ht="12.75">
      <c r="A70" s="213" t="s">
        <v>43</v>
      </c>
      <c r="C70" s="6"/>
      <c r="E70" s="7"/>
      <c r="F70" s="7"/>
    </row>
    <row r="71" spans="1:6" ht="12.75">
      <c r="A71" s="213" t="s">
        <v>42</v>
      </c>
      <c r="B71" s="7">
        <v>172.4</v>
      </c>
      <c r="C71" s="6">
        <v>170.2</v>
      </c>
      <c r="D71" s="7">
        <v>251.1</v>
      </c>
      <c r="E71" s="7">
        <v>81.1</v>
      </c>
      <c r="F71" s="7">
        <v>89.6</v>
      </c>
    </row>
    <row r="72" spans="1:7" ht="12.75">
      <c r="A72" s="213" t="s">
        <v>30</v>
      </c>
      <c r="B72" s="7">
        <v>3961.7</v>
      </c>
      <c r="C72" s="7">
        <v>9166.2</v>
      </c>
      <c r="D72" s="7">
        <v>18675.5</v>
      </c>
      <c r="E72" s="7">
        <v>18593.9</v>
      </c>
      <c r="F72" s="7">
        <v>20642.9</v>
      </c>
      <c r="G72" s="163"/>
    </row>
    <row r="73" spans="1:6" ht="12.75">
      <c r="A73" s="213" t="s">
        <v>31</v>
      </c>
      <c r="C73" s="6"/>
      <c r="E73" s="7"/>
      <c r="F73" s="7"/>
    </row>
    <row r="74" spans="1:6" ht="12.75">
      <c r="A74" s="213" t="s">
        <v>32</v>
      </c>
      <c r="B74" s="7">
        <v>14.8</v>
      </c>
      <c r="C74" s="6">
        <v>12.2</v>
      </c>
      <c r="D74" s="7">
        <v>14.9</v>
      </c>
      <c r="E74" s="7">
        <v>20.1</v>
      </c>
      <c r="F74" s="7">
        <v>17.2</v>
      </c>
    </row>
    <row r="75" spans="1:6" ht="12.75">
      <c r="A75" s="213" t="s">
        <v>33</v>
      </c>
      <c r="C75" s="6"/>
      <c r="E75" s="7"/>
      <c r="F75" s="7"/>
    </row>
    <row r="76" spans="1:6" ht="12.75">
      <c r="A76" s="213" t="s">
        <v>34</v>
      </c>
      <c r="B76" s="7">
        <v>14.8</v>
      </c>
      <c r="C76" s="6">
        <v>12.2</v>
      </c>
      <c r="D76" s="7">
        <v>14.9</v>
      </c>
      <c r="E76" s="7">
        <v>20.1</v>
      </c>
      <c r="F76" s="7">
        <v>17.2</v>
      </c>
    </row>
    <row r="77" spans="1:6" ht="12.75">
      <c r="A77" s="213" t="s">
        <v>35</v>
      </c>
      <c r="C77" s="6"/>
      <c r="E77" s="7"/>
      <c r="F77" s="7"/>
    </row>
    <row r="78" spans="1:6" ht="12.75">
      <c r="A78" s="213" t="s">
        <v>852</v>
      </c>
      <c r="B78" s="7">
        <v>194</v>
      </c>
      <c r="C78" s="38">
        <v>158</v>
      </c>
      <c r="D78" s="7">
        <v>131.1</v>
      </c>
      <c r="E78" s="7">
        <v>743.8</v>
      </c>
      <c r="F78" s="7">
        <v>164.6</v>
      </c>
    </row>
    <row r="79" spans="1:6" ht="12.75">
      <c r="A79" s="213" t="s">
        <v>37</v>
      </c>
      <c r="B79" s="7">
        <v>3738.1</v>
      </c>
      <c r="C79" s="7">
        <v>8983.8</v>
      </c>
      <c r="D79" s="7">
        <v>18514.6</v>
      </c>
      <c r="E79" s="7">
        <v>17809.9</v>
      </c>
      <c r="F79" s="7">
        <v>20443.9</v>
      </c>
    </row>
    <row r="80" spans="1:7" ht="12.75">
      <c r="A80" s="38" t="s">
        <v>44</v>
      </c>
      <c r="B80" s="7">
        <v>141025.7</v>
      </c>
      <c r="C80" s="7">
        <v>177823.6</v>
      </c>
      <c r="D80" s="7">
        <v>238240.4</v>
      </c>
      <c r="E80" s="7">
        <v>245154.2</v>
      </c>
      <c r="F80" s="7">
        <v>272146.5</v>
      </c>
      <c r="G80" s="163"/>
    </row>
    <row r="81" spans="1:6" ht="12.75">
      <c r="A81" s="179" t="s">
        <v>878</v>
      </c>
      <c r="B81" s="11">
        <v>164904.2</v>
      </c>
      <c r="C81" s="11">
        <v>210487.4</v>
      </c>
      <c r="D81" s="11">
        <v>286601.2</v>
      </c>
      <c r="E81" s="11">
        <v>302430.1</v>
      </c>
      <c r="F81" s="11">
        <v>348740.9</v>
      </c>
    </row>
    <row r="82" spans="1:6" ht="13.5" thickBot="1">
      <c r="A82" s="219"/>
      <c r="B82" s="45"/>
      <c r="C82" s="45"/>
      <c r="D82" s="45"/>
      <c r="E82" s="45"/>
      <c r="F82" s="45"/>
    </row>
    <row r="83" ht="12.75">
      <c r="A83" s="44"/>
    </row>
  </sheetData>
  <printOptions/>
  <pageMargins left="0.75" right="0.75" top="1" bottom="1" header="0.5" footer="0.5"/>
  <pageSetup horizontalDpi="600" verticalDpi="600" orientation="portrait" paperSize="9" scale="99" r:id="rId1"/>
  <headerFooter alignWithMargins="0">
    <oddFooter>&amp;C28</oddFooter>
  </headerFooter>
  <rowBreaks count="1" manualBreakCount="1">
    <brk id="5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I174"/>
  <sheetViews>
    <sheetView showGridLines="0" zoomScale="130" zoomScaleNormal="130" workbookViewId="0" topLeftCell="A139">
      <selection activeCell="F147" sqref="F147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89" t="s">
        <v>834</v>
      </c>
    </row>
    <row r="2" ht="18.75" customHeight="1">
      <c r="A2" s="89" t="s">
        <v>591</v>
      </c>
    </row>
    <row r="3" spans="1:6" ht="18" customHeight="1" thickBot="1">
      <c r="A3" s="177" t="s">
        <v>86</v>
      </c>
      <c r="B3" s="45"/>
      <c r="C3" s="45"/>
      <c r="D3" s="45"/>
      <c r="E3" s="45"/>
      <c r="F3" s="45"/>
    </row>
    <row r="4" spans="1:6" ht="18" customHeight="1" thickBot="1">
      <c r="A4" s="452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6" spans="1:6" ht="12.75">
      <c r="A6" s="43" t="s">
        <v>833</v>
      </c>
      <c r="B6" s="11">
        <v>8600.3</v>
      </c>
      <c r="C6" s="86">
        <v>11442.2</v>
      </c>
      <c r="D6" s="11">
        <v>15425.9</v>
      </c>
      <c r="E6" s="11">
        <v>16240</v>
      </c>
      <c r="F6" s="11">
        <v>18214.3</v>
      </c>
    </row>
    <row r="7" ht="12.75">
      <c r="E7" s="51"/>
    </row>
    <row r="8" spans="1:6" ht="12.75">
      <c r="A8" s="6" t="s">
        <v>148</v>
      </c>
      <c r="B8" s="7">
        <v>4666.6</v>
      </c>
      <c r="C8" s="7">
        <v>5765.5</v>
      </c>
      <c r="D8" s="7">
        <v>7495.8</v>
      </c>
      <c r="E8" s="103">
        <v>7559.2</v>
      </c>
      <c r="F8" s="7">
        <v>8957</v>
      </c>
    </row>
    <row r="9" spans="1:6" ht="12.75">
      <c r="A9" s="6" t="s">
        <v>149</v>
      </c>
      <c r="B9" s="7">
        <v>0</v>
      </c>
      <c r="C9" s="7">
        <v>0</v>
      </c>
      <c r="D9" s="7">
        <v>0</v>
      </c>
      <c r="E9" s="51">
        <v>0</v>
      </c>
      <c r="F9" s="7">
        <v>0</v>
      </c>
    </row>
    <row r="10" spans="1:6" ht="12.75">
      <c r="A10" s="6" t="s">
        <v>150</v>
      </c>
      <c r="B10" s="7">
        <v>166.9</v>
      </c>
      <c r="C10" s="7">
        <v>208.4</v>
      </c>
      <c r="D10" s="7">
        <v>298.1</v>
      </c>
      <c r="E10" s="103">
        <v>341.2</v>
      </c>
      <c r="F10" s="7">
        <v>349.6</v>
      </c>
    </row>
    <row r="11" spans="1:6" ht="12.75">
      <c r="A11" s="6" t="s">
        <v>151</v>
      </c>
      <c r="B11" s="7">
        <v>704</v>
      </c>
      <c r="C11" s="50">
        <v>1279.3</v>
      </c>
      <c r="D11" s="7">
        <v>1303.5</v>
      </c>
      <c r="E11" s="103">
        <v>1509.4</v>
      </c>
      <c r="F11" s="7">
        <v>2080.3</v>
      </c>
    </row>
    <row r="12" spans="1:6" ht="12.75">
      <c r="A12" s="6" t="s">
        <v>152</v>
      </c>
      <c r="E12" s="51"/>
      <c r="F12" s="7"/>
    </row>
    <row r="13" spans="1:6" ht="12.75">
      <c r="A13" s="6" t="s">
        <v>825</v>
      </c>
      <c r="B13" s="7">
        <v>8.1</v>
      </c>
      <c r="C13" s="7">
        <v>119.3</v>
      </c>
      <c r="D13" s="7">
        <v>115.1</v>
      </c>
      <c r="E13" s="103">
        <v>159.4</v>
      </c>
      <c r="F13" s="7">
        <v>172.2</v>
      </c>
    </row>
    <row r="14" spans="1:6" ht="12.75">
      <c r="A14" s="6" t="s">
        <v>154</v>
      </c>
      <c r="B14" s="7">
        <v>439.4</v>
      </c>
      <c r="C14" s="7">
        <v>735.7</v>
      </c>
      <c r="D14" s="7">
        <v>2068.9</v>
      </c>
      <c r="E14" s="103">
        <v>1884.4</v>
      </c>
      <c r="F14" s="7">
        <v>1216.7</v>
      </c>
    </row>
    <row r="15" spans="1:6" ht="12.75">
      <c r="A15" s="6" t="s">
        <v>284</v>
      </c>
      <c r="E15" s="51"/>
      <c r="F15" s="7"/>
    </row>
    <row r="16" spans="1:6" ht="12.75">
      <c r="A16" s="6" t="s">
        <v>264</v>
      </c>
      <c r="B16" s="7">
        <v>950.8</v>
      </c>
      <c r="C16" s="7">
        <v>1410.9</v>
      </c>
      <c r="D16" s="7">
        <v>1607.9</v>
      </c>
      <c r="E16" s="103">
        <v>1558.8</v>
      </c>
      <c r="F16" s="7">
        <v>1673.8</v>
      </c>
    </row>
    <row r="17" spans="1:6" ht="12.75">
      <c r="A17" s="6" t="s">
        <v>157</v>
      </c>
      <c r="B17" s="7">
        <v>147.7</v>
      </c>
      <c r="C17" s="7">
        <v>220.5</v>
      </c>
      <c r="D17" s="7">
        <v>294.7</v>
      </c>
      <c r="E17" s="103">
        <v>348.3</v>
      </c>
      <c r="F17" s="7">
        <v>365.6</v>
      </c>
    </row>
    <row r="18" spans="1:6" ht="12.75">
      <c r="A18" s="6" t="s">
        <v>158</v>
      </c>
      <c r="B18" s="7">
        <v>95.5</v>
      </c>
      <c r="C18" s="7">
        <v>98.5</v>
      </c>
      <c r="D18" s="7">
        <v>137.6</v>
      </c>
      <c r="E18" s="51">
        <v>164.3</v>
      </c>
      <c r="F18" s="7">
        <v>215.1</v>
      </c>
    </row>
    <row r="19" spans="1:6" ht="13.5">
      <c r="A19" s="6" t="s">
        <v>135</v>
      </c>
      <c r="B19" s="7">
        <v>72</v>
      </c>
      <c r="C19" s="7">
        <v>132.4</v>
      </c>
      <c r="D19" s="7">
        <v>154.8</v>
      </c>
      <c r="E19" s="103">
        <v>180.9</v>
      </c>
      <c r="F19" s="156">
        <v>203.5</v>
      </c>
    </row>
    <row r="20" spans="1:6" ht="12.75">
      <c r="A20" s="6" t="s">
        <v>160</v>
      </c>
      <c r="E20" s="51"/>
      <c r="F20" s="7"/>
    </row>
    <row r="21" spans="1:6" ht="12.75">
      <c r="A21" s="6" t="s">
        <v>161</v>
      </c>
      <c r="B21" s="7">
        <v>197.2</v>
      </c>
      <c r="C21" s="7">
        <v>220</v>
      </c>
      <c r="D21" s="7">
        <v>380.4</v>
      </c>
      <c r="E21" s="103">
        <v>459.1</v>
      </c>
      <c r="F21" s="7">
        <v>606.6</v>
      </c>
    </row>
    <row r="22" spans="1:6" ht="12.75">
      <c r="A22" s="6" t="s">
        <v>162</v>
      </c>
      <c r="B22" s="7">
        <v>491.3</v>
      </c>
      <c r="C22" s="7">
        <v>415.2</v>
      </c>
      <c r="D22" s="7">
        <v>570</v>
      </c>
      <c r="E22" s="103">
        <v>747.6</v>
      </c>
      <c r="F22" s="7">
        <v>909.9</v>
      </c>
    </row>
    <row r="23" spans="1:6" ht="12.75">
      <c r="A23" s="6" t="s">
        <v>163</v>
      </c>
      <c r="B23" s="7">
        <v>403.9</v>
      </c>
      <c r="C23" s="7">
        <v>534.2</v>
      </c>
      <c r="D23" s="7">
        <v>620.7</v>
      </c>
      <c r="E23" s="103">
        <v>740</v>
      </c>
      <c r="F23" s="7">
        <v>861.5</v>
      </c>
    </row>
    <row r="24" spans="1:6" ht="12.75">
      <c r="A24" s="6" t="s">
        <v>293</v>
      </c>
      <c r="E24" s="51"/>
      <c r="F24" s="7"/>
    </row>
    <row r="25" spans="1:6" ht="12.75">
      <c r="A25" s="6" t="s">
        <v>294</v>
      </c>
      <c r="B25" s="7">
        <v>191.4</v>
      </c>
      <c r="C25" s="7">
        <v>245.3</v>
      </c>
      <c r="D25" s="7">
        <v>280.3</v>
      </c>
      <c r="E25" s="103">
        <v>403.6</v>
      </c>
      <c r="F25" s="7">
        <v>460</v>
      </c>
    </row>
    <row r="26" spans="1:6" ht="12.75">
      <c r="A26" s="6" t="s">
        <v>165</v>
      </c>
      <c r="E26" s="51"/>
      <c r="F26" s="7"/>
    </row>
    <row r="27" spans="1:6" ht="12.75">
      <c r="A27" s="6" t="s">
        <v>166</v>
      </c>
      <c r="B27" s="7">
        <v>65.5</v>
      </c>
      <c r="C27" s="7">
        <v>57</v>
      </c>
      <c r="D27" s="7">
        <v>98.1</v>
      </c>
      <c r="E27" s="103">
        <v>183.8</v>
      </c>
      <c r="F27" s="7">
        <v>142.5</v>
      </c>
    </row>
    <row r="28" spans="1:6" ht="13.5" thickBot="1">
      <c r="A28" s="45"/>
      <c r="B28" s="45"/>
      <c r="C28" s="45"/>
      <c r="D28" s="45"/>
      <c r="E28" s="45"/>
      <c r="F28" s="45"/>
    </row>
    <row r="30" ht="18.75" customHeight="1">
      <c r="A30" s="89" t="s">
        <v>835</v>
      </c>
    </row>
    <row r="31" spans="1:6" ht="18.75" customHeight="1" thickBot="1">
      <c r="A31" s="177" t="s">
        <v>86</v>
      </c>
      <c r="B31" s="45"/>
      <c r="C31" s="45"/>
      <c r="D31" s="45"/>
      <c r="E31" s="45"/>
      <c r="F31" s="45"/>
    </row>
    <row r="32" spans="1:6" ht="18" customHeight="1" thickBot="1">
      <c r="A32" s="452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4" spans="1:6" ht="12.75">
      <c r="A34" s="43" t="s">
        <v>234</v>
      </c>
      <c r="B34" s="11">
        <v>5098.5</v>
      </c>
      <c r="C34" s="86">
        <v>6546.5</v>
      </c>
      <c r="D34" s="11">
        <v>9402.4</v>
      </c>
      <c r="E34" s="11">
        <v>10184.4</v>
      </c>
      <c r="F34" s="11">
        <v>10570.1</v>
      </c>
    </row>
    <row r="35" spans="1:5" ht="12.75">
      <c r="A35" s="6"/>
      <c r="E35" s="41"/>
    </row>
    <row r="36" spans="1:6" ht="12.75">
      <c r="A36" s="6" t="s">
        <v>148</v>
      </c>
      <c r="B36" s="7">
        <v>3099.4</v>
      </c>
      <c r="C36" s="7">
        <v>3319.1</v>
      </c>
      <c r="D36" s="7">
        <v>5485.1</v>
      </c>
      <c r="E36" s="146">
        <v>5409.6</v>
      </c>
      <c r="F36" s="7">
        <v>5448.9</v>
      </c>
    </row>
    <row r="37" spans="1:6" ht="12.75">
      <c r="A37" s="6" t="s">
        <v>149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ht="12.75">
      <c r="A38" s="6" t="s">
        <v>150</v>
      </c>
      <c r="B38" s="7">
        <v>93.5</v>
      </c>
      <c r="C38" s="7">
        <v>110.7</v>
      </c>
      <c r="D38" s="7">
        <v>169</v>
      </c>
      <c r="E38" s="103">
        <v>189.3</v>
      </c>
      <c r="F38" s="7">
        <v>211.3</v>
      </c>
    </row>
    <row r="39" spans="1:6" ht="12.75">
      <c r="A39" s="6" t="s">
        <v>151</v>
      </c>
      <c r="B39" s="7">
        <v>518.8</v>
      </c>
      <c r="C39" s="50">
        <v>1063.7</v>
      </c>
      <c r="D39" s="7">
        <v>1083.8</v>
      </c>
      <c r="E39" s="103">
        <v>1293.5</v>
      </c>
      <c r="F39" s="7">
        <v>1653.2</v>
      </c>
    </row>
    <row r="40" spans="1:6" ht="12.75">
      <c r="A40" s="6" t="s">
        <v>152</v>
      </c>
      <c r="E40" s="7"/>
      <c r="F40" s="7"/>
    </row>
    <row r="41" spans="1:6" ht="12.75">
      <c r="A41" s="6" t="s">
        <v>825</v>
      </c>
      <c r="B41" s="7">
        <v>4.2</v>
      </c>
      <c r="C41" s="7">
        <v>60.8</v>
      </c>
      <c r="D41" s="7">
        <v>70.1</v>
      </c>
      <c r="E41" s="103">
        <v>75.6</v>
      </c>
      <c r="F41" s="7">
        <v>66.9</v>
      </c>
    </row>
    <row r="42" spans="1:6" ht="12.75">
      <c r="A42" s="6" t="s">
        <v>154</v>
      </c>
      <c r="B42" s="7">
        <v>340.8</v>
      </c>
      <c r="C42" s="7">
        <v>578.1</v>
      </c>
      <c r="D42" s="7">
        <v>993.4</v>
      </c>
      <c r="E42" s="103">
        <v>1297.3</v>
      </c>
      <c r="F42" s="7">
        <v>919.9</v>
      </c>
    </row>
    <row r="43" spans="1:6" ht="12.75">
      <c r="A43" s="6" t="s">
        <v>284</v>
      </c>
      <c r="E43" s="6"/>
      <c r="F43" s="7"/>
    </row>
    <row r="44" spans="1:6" ht="12.75">
      <c r="A44" s="6" t="s">
        <v>264</v>
      </c>
      <c r="B44" s="7">
        <v>363.3</v>
      </c>
      <c r="C44" s="7">
        <v>642.5</v>
      </c>
      <c r="D44" s="7">
        <v>649.3</v>
      </c>
      <c r="E44" s="111">
        <v>612.6</v>
      </c>
      <c r="F44" s="7">
        <v>744.1</v>
      </c>
    </row>
    <row r="45" spans="1:6" ht="12.75">
      <c r="A45" s="6" t="s">
        <v>157</v>
      </c>
      <c r="B45" s="7">
        <v>94.3</v>
      </c>
      <c r="C45" s="7">
        <v>148.1</v>
      </c>
      <c r="D45" s="7">
        <v>172.5</v>
      </c>
      <c r="E45" s="6">
        <v>247.4</v>
      </c>
      <c r="F45" s="7">
        <v>254</v>
      </c>
    </row>
    <row r="46" spans="1:6" ht="12.75">
      <c r="A46" s="6" t="s">
        <v>158</v>
      </c>
      <c r="B46" s="7">
        <v>27.8</v>
      </c>
      <c r="C46" s="7">
        <v>36.8</v>
      </c>
      <c r="D46" s="7">
        <v>58.7</v>
      </c>
      <c r="E46" s="6">
        <v>63.1</v>
      </c>
      <c r="F46" s="7">
        <v>85.7</v>
      </c>
    </row>
    <row r="47" spans="1:6" ht="13.5">
      <c r="A47" s="6" t="s">
        <v>135</v>
      </c>
      <c r="B47" s="7">
        <v>21.6</v>
      </c>
      <c r="C47" s="7">
        <v>36</v>
      </c>
      <c r="D47" s="7">
        <v>39.9</v>
      </c>
      <c r="E47" s="111">
        <v>48.8</v>
      </c>
      <c r="F47" s="156">
        <v>51.5</v>
      </c>
    </row>
    <row r="48" spans="1:6" ht="12.75">
      <c r="A48" s="6" t="s">
        <v>160</v>
      </c>
      <c r="E48" s="6"/>
      <c r="F48" s="7"/>
    </row>
    <row r="49" spans="1:6" ht="12.75">
      <c r="A49" s="6" t="s">
        <v>161</v>
      </c>
      <c r="B49" s="7">
        <v>73.1</v>
      </c>
      <c r="C49" s="7">
        <v>117.9</v>
      </c>
      <c r="D49" s="7">
        <v>204.8</v>
      </c>
      <c r="E49" s="111">
        <v>254.9</v>
      </c>
      <c r="F49" s="7">
        <v>344.6</v>
      </c>
    </row>
    <row r="50" spans="1:6" ht="12.75">
      <c r="A50" s="6" t="s">
        <v>162</v>
      </c>
      <c r="B50" s="7">
        <v>200.5</v>
      </c>
      <c r="C50" s="7">
        <v>132.9</v>
      </c>
      <c r="D50" s="7">
        <v>140.8</v>
      </c>
      <c r="E50" s="111">
        <v>185.3</v>
      </c>
      <c r="F50" s="7">
        <v>239.3</v>
      </c>
    </row>
    <row r="51" spans="1:6" ht="12.75">
      <c r="A51" s="6" t="s">
        <v>163</v>
      </c>
      <c r="B51" s="7">
        <v>112.9</v>
      </c>
      <c r="C51" s="7">
        <v>135.8</v>
      </c>
      <c r="D51" s="7">
        <v>149.1</v>
      </c>
      <c r="E51" s="111">
        <v>175.6</v>
      </c>
      <c r="F51" s="7">
        <v>219.3</v>
      </c>
    </row>
    <row r="52" spans="1:6" ht="12.75">
      <c r="A52" s="6" t="s">
        <v>293</v>
      </c>
      <c r="E52" s="6"/>
      <c r="F52" s="7"/>
    </row>
    <row r="53" spans="1:6" ht="12.75">
      <c r="A53" s="6" t="s">
        <v>294</v>
      </c>
      <c r="B53" s="7">
        <v>76.5</v>
      </c>
      <c r="C53" s="7">
        <v>64.8</v>
      </c>
      <c r="D53" s="7">
        <v>62.1</v>
      </c>
      <c r="E53" s="111">
        <v>100.3</v>
      </c>
      <c r="F53" s="7">
        <v>130</v>
      </c>
    </row>
    <row r="54" spans="1:6" ht="12.75">
      <c r="A54" s="6" t="s">
        <v>165</v>
      </c>
      <c r="E54" s="6"/>
      <c r="F54" s="7"/>
    </row>
    <row r="55" spans="1:6" ht="12.75">
      <c r="A55" s="6" t="s">
        <v>166</v>
      </c>
      <c r="B55" s="7">
        <v>35.1</v>
      </c>
      <c r="C55" s="7">
        <v>27.3</v>
      </c>
      <c r="D55" s="7">
        <v>42.3</v>
      </c>
      <c r="E55" s="111">
        <v>129.7</v>
      </c>
      <c r="F55" s="7">
        <v>86</v>
      </c>
    </row>
    <row r="56" spans="1:6" ht="12.75">
      <c r="A56" s="353" t="s">
        <v>826</v>
      </c>
      <c r="E56" s="6"/>
      <c r="F56" s="7"/>
    </row>
    <row r="57" spans="1:6" ht="12.75">
      <c r="A57" s="205" t="s">
        <v>172</v>
      </c>
      <c r="B57" s="6">
        <v>36.7</v>
      </c>
      <c r="C57" s="44">
        <v>72</v>
      </c>
      <c r="D57" s="6">
        <v>81.5</v>
      </c>
      <c r="E57" s="46">
        <v>101.4</v>
      </c>
      <c r="F57" s="7">
        <v>115.4</v>
      </c>
    </row>
    <row r="58" spans="1:6" ht="13.5" thickBot="1">
      <c r="A58" s="45"/>
      <c r="B58" s="45"/>
      <c r="C58" s="45"/>
      <c r="D58" s="45"/>
      <c r="E58" s="112"/>
      <c r="F58" s="45"/>
    </row>
    <row r="59" ht="12.75">
      <c r="E59" s="224"/>
    </row>
    <row r="60" ht="18.75" customHeight="1">
      <c r="A60" s="89" t="s">
        <v>836</v>
      </c>
    </row>
    <row r="61" spans="1:6" ht="18.75" customHeight="1" thickBot="1">
      <c r="A61" s="177" t="s">
        <v>47</v>
      </c>
      <c r="B61" s="45"/>
      <c r="C61" s="45"/>
      <c r="D61" s="45"/>
      <c r="E61" s="45"/>
      <c r="F61" s="45"/>
    </row>
    <row r="62" spans="1:6" ht="18" customHeight="1" thickBot="1">
      <c r="A62" s="452"/>
      <c r="B62" s="83">
        <v>2006</v>
      </c>
      <c r="C62" s="83">
        <v>2007</v>
      </c>
      <c r="D62" s="83">
        <v>2008</v>
      </c>
      <c r="E62" s="83">
        <v>2009</v>
      </c>
      <c r="F62" s="83">
        <v>2010</v>
      </c>
    </row>
    <row r="64" spans="1:6" ht="14.25">
      <c r="A64" s="43" t="s">
        <v>136</v>
      </c>
      <c r="B64" s="86">
        <v>3550.3</v>
      </c>
      <c r="C64" s="86">
        <v>4958.9</v>
      </c>
      <c r="D64" s="86">
        <v>6132.8</v>
      </c>
      <c r="E64" s="86">
        <v>6288.7</v>
      </c>
      <c r="F64" s="86">
        <v>7847.6</v>
      </c>
    </row>
    <row r="65" spans="1:5" ht="12.75">
      <c r="A65" s="6"/>
      <c r="C65" s="48"/>
      <c r="E65" s="6"/>
    </row>
    <row r="66" spans="1:6" ht="12.75">
      <c r="A66" s="6" t="s">
        <v>278</v>
      </c>
      <c r="B66" s="7">
        <v>3501.8</v>
      </c>
      <c r="C66" s="50">
        <v>4895.7</v>
      </c>
      <c r="D66" s="7">
        <v>6023.5</v>
      </c>
      <c r="E66" s="7">
        <v>6055.6</v>
      </c>
      <c r="F66" s="7">
        <v>7644.2</v>
      </c>
    </row>
    <row r="67" spans="1:6" ht="12.75">
      <c r="A67" s="6" t="s">
        <v>174</v>
      </c>
      <c r="B67" s="7">
        <v>1567.2</v>
      </c>
      <c r="C67" s="50">
        <v>2446.4</v>
      </c>
      <c r="D67" s="7">
        <v>2010.7</v>
      </c>
      <c r="E67" s="7">
        <v>2149.6</v>
      </c>
      <c r="F67" s="7">
        <v>3508.1</v>
      </c>
    </row>
    <row r="68" spans="1:6" ht="12.75">
      <c r="A68" s="6" t="s">
        <v>175</v>
      </c>
      <c r="B68" s="7">
        <v>0</v>
      </c>
      <c r="C68" s="50">
        <v>0</v>
      </c>
      <c r="D68" s="7">
        <v>0</v>
      </c>
      <c r="E68" s="7">
        <v>0</v>
      </c>
      <c r="F68" s="7">
        <v>0</v>
      </c>
    </row>
    <row r="69" spans="1:6" ht="12.75">
      <c r="A69" s="6" t="s">
        <v>176</v>
      </c>
      <c r="B69" s="7">
        <v>73.4</v>
      </c>
      <c r="C69" s="50">
        <v>97.7</v>
      </c>
      <c r="D69" s="7">
        <v>129.1</v>
      </c>
      <c r="E69" s="7">
        <v>151.9</v>
      </c>
      <c r="F69" s="7">
        <v>138.3</v>
      </c>
    </row>
    <row r="70" spans="1:6" ht="12.75">
      <c r="A70" s="6" t="s">
        <v>177</v>
      </c>
      <c r="B70" s="7">
        <v>185.2</v>
      </c>
      <c r="C70" s="50">
        <v>215.6</v>
      </c>
      <c r="D70" s="7">
        <v>219.7</v>
      </c>
      <c r="E70" s="7">
        <v>215.9</v>
      </c>
      <c r="F70" s="7">
        <v>427.1</v>
      </c>
    </row>
    <row r="71" spans="1:6" ht="12.75">
      <c r="A71" s="6" t="s">
        <v>178</v>
      </c>
      <c r="E71" s="6"/>
      <c r="F71" s="7"/>
    </row>
    <row r="72" spans="1:6" ht="12.75">
      <c r="A72" s="6" t="s">
        <v>179</v>
      </c>
      <c r="B72" s="7">
        <v>3.9</v>
      </c>
      <c r="C72" s="7">
        <v>58.5</v>
      </c>
      <c r="D72" s="7">
        <v>45</v>
      </c>
      <c r="E72" s="7">
        <v>83.8</v>
      </c>
      <c r="F72" s="7">
        <v>105.3</v>
      </c>
    </row>
    <row r="73" spans="1:6" ht="12.75">
      <c r="A73" s="6" t="s">
        <v>180</v>
      </c>
      <c r="B73" s="7">
        <v>98.6</v>
      </c>
      <c r="C73" s="7">
        <v>157.6</v>
      </c>
      <c r="D73" s="7">
        <v>1075.5</v>
      </c>
      <c r="E73" s="7">
        <v>587.1</v>
      </c>
      <c r="F73" s="7">
        <v>296.8</v>
      </c>
    </row>
    <row r="74" spans="1:6" ht="12.75">
      <c r="A74" s="6" t="s">
        <v>337</v>
      </c>
      <c r="E74" s="6"/>
      <c r="F74" s="7"/>
    </row>
    <row r="75" spans="1:6" ht="12.75">
      <c r="A75" s="6" t="s">
        <v>343</v>
      </c>
      <c r="B75" s="7">
        <v>587.5</v>
      </c>
      <c r="C75" s="7">
        <v>768.4</v>
      </c>
      <c r="D75" s="7">
        <v>958.6</v>
      </c>
      <c r="E75" s="7">
        <v>946.2</v>
      </c>
      <c r="F75" s="7">
        <v>929.7</v>
      </c>
    </row>
    <row r="76" spans="1:6" ht="12.75">
      <c r="A76" s="6" t="s">
        <v>235</v>
      </c>
      <c r="B76" s="7">
        <v>53.4</v>
      </c>
      <c r="C76" s="7">
        <v>72.4</v>
      </c>
      <c r="D76" s="7">
        <v>122.2</v>
      </c>
      <c r="E76" s="7">
        <v>100.9</v>
      </c>
      <c r="F76" s="7">
        <v>111.6</v>
      </c>
    </row>
    <row r="77" spans="1:6" ht="12.75">
      <c r="A77" s="6" t="s">
        <v>236</v>
      </c>
      <c r="B77" s="7">
        <v>67.7</v>
      </c>
      <c r="C77" s="7">
        <v>61.7</v>
      </c>
      <c r="D77" s="7">
        <v>78.9</v>
      </c>
      <c r="E77" s="7">
        <v>101.2</v>
      </c>
      <c r="F77" s="7">
        <v>129.4</v>
      </c>
    </row>
    <row r="78" spans="1:6" ht="13.5">
      <c r="A78" s="6" t="s">
        <v>137</v>
      </c>
      <c r="B78" s="7">
        <v>50.4</v>
      </c>
      <c r="C78" s="7">
        <v>96.4</v>
      </c>
      <c r="D78" s="7">
        <v>114.9</v>
      </c>
      <c r="E78" s="50">
        <v>132.1</v>
      </c>
      <c r="F78" s="7">
        <v>152</v>
      </c>
    </row>
    <row r="79" spans="1:6" ht="12.75">
      <c r="A79" s="6" t="s">
        <v>238</v>
      </c>
      <c r="E79" s="6"/>
      <c r="F79" s="7"/>
    </row>
    <row r="80" spans="1:6" ht="12.75">
      <c r="A80" s="6" t="s">
        <v>188</v>
      </c>
      <c r="B80" s="7">
        <v>124.1</v>
      </c>
      <c r="C80" s="7">
        <v>102.1</v>
      </c>
      <c r="D80" s="7">
        <v>175.6</v>
      </c>
      <c r="E80" s="7">
        <v>204.2</v>
      </c>
      <c r="F80" s="7">
        <v>262</v>
      </c>
    </row>
    <row r="81" spans="1:6" ht="12.75">
      <c r="A81" s="6" t="s">
        <v>240</v>
      </c>
      <c r="B81" s="7">
        <v>290.8</v>
      </c>
      <c r="C81" s="7">
        <v>282.3</v>
      </c>
      <c r="D81" s="7">
        <v>429.2</v>
      </c>
      <c r="E81" s="7">
        <v>562.3</v>
      </c>
      <c r="F81" s="7">
        <v>670.6</v>
      </c>
    </row>
    <row r="82" spans="1:6" ht="12.75">
      <c r="A82" s="6" t="s">
        <v>241</v>
      </c>
      <c r="B82" s="7">
        <v>291</v>
      </c>
      <c r="C82" s="7">
        <v>398.4</v>
      </c>
      <c r="D82" s="7">
        <v>471.6</v>
      </c>
      <c r="E82" s="7">
        <v>564.4</v>
      </c>
      <c r="F82" s="7">
        <v>642.2</v>
      </c>
    </row>
    <row r="83" spans="1:6" ht="12.75">
      <c r="A83" s="6" t="s">
        <v>302</v>
      </c>
      <c r="E83" s="6"/>
      <c r="F83" s="7"/>
    </row>
    <row r="84" spans="1:6" ht="12.75">
      <c r="A84" s="6" t="s">
        <v>273</v>
      </c>
      <c r="B84" s="7">
        <v>114.9</v>
      </c>
      <c r="C84" s="7">
        <v>180.5</v>
      </c>
      <c r="D84" s="7">
        <v>218.2</v>
      </c>
      <c r="E84" s="7">
        <v>303.3</v>
      </c>
      <c r="F84" s="7">
        <v>330</v>
      </c>
    </row>
    <row r="85" spans="1:6" ht="12.75">
      <c r="A85" s="6" t="s">
        <v>243</v>
      </c>
      <c r="E85" s="6"/>
      <c r="F85" s="7"/>
    </row>
    <row r="86" spans="1:6" ht="12.75">
      <c r="A86" s="6" t="s">
        <v>203</v>
      </c>
      <c r="B86" s="7">
        <v>30.4</v>
      </c>
      <c r="C86" s="7">
        <v>29.7</v>
      </c>
      <c r="D86" s="7">
        <v>55.8</v>
      </c>
      <c r="E86" s="7">
        <v>54.1</v>
      </c>
      <c r="F86" s="7">
        <v>56.5</v>
      </c>
    </row>
    <row r="87" spans="1:6" ht="12.75">
      <c r="A87" s="353" t="s">
        <v>830</v>
      </c>
      <c r="E87" s="6"/>
      <c r="F87" s="7"/>
    </row>
    <row r="88" spans="1:6" ht="12.75">
      <c r="A88" s="205" t="s">
        <v>205</v>
      </c>
      <c r="B88" s="7">
        <v>-36.7</v>
      </c>
      <c r="C88" s="7">
        <v>-72</v>
      </c>
      <c r="D88" s="7">
        <v>-81.5</v>
      </c>
      <c r="E88" s="50">
        <v>-101.4</v>
      </c>
      <c r="F88" s="7">
        <v>-115.4</v>
      </c>
    </row>
    <row r="89" spans="1:6" ht="12.75">
      <c r="A89" s="353" t="s">
        <v>827</v>
      </c>
      <c r="B89" s="7">
        <v>48.5</v>
      </c>
      <c r="C89" s="7">
        <v>63.2</v>
      </c>
      <c r="D89" s="7">
        <v>109.3</v>
      </c>
      <c r="E89" s="6">
        <v>233.1</v>
      </c>
      <c r="F89" s="7">
        <v>203.4</v>
      </c>
    </row>
    <row r="90" spans="1:6" ht="13.5" thickBot="1">
      <c r="A90" s="45"/>
      <c r="B90" s="45"/>
      <c r="C90" s="45"/>
      <c r="D90" s="45"/>
      <c r="E90" s="13"/>
      <c r="F90" s="45"/>
    </row>
    <row r="92" ht="12.75">
      <c r="A92" s="236" t="s">
        <v>138</v>
      </c>
    </row>
    <row r="93" ht="12.75">
      <c r="A93" s="453" t="s">
        <v>828</v>
      </c>
    </row>
    <row r="95" ht="18.75" customHeight="1">
      <c r="A95" s="120" t="s">
        <v>837</v>
      </c>
    </row>
    <row r="96" ht="18.75" customHeight="1">
      <c r="A96" s="120" t="s">
        <v>13</v>
      </c>
    </row>
    <row r="97" spans="1:6" ht="18.75" customHeight="1" thickBot="1">
      <c r="A97" s="202" t="s">
        <v>851</v>
      </c>
      <c r="B97" s="45"/>
      <c r="C97" s="45"/>
      <c r="D97" s="45"/>
      <c r="E97" s="45"/>
      <c r="F97" s="45"/>
    </row>
    <row r="98" spans="1:6" ht="18" customHeight="1" thickBot="1">
      <c r="A98" s="452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100" spans="1:6" ht="12.75">
      <c r="A100" s="43" t="s">
        <v>139</v>
      </c>
      <c r="B100" s="454">
        <v>100</v>
      </c>
      <c r="C100" s="454">
        <v>100</v>
      </c>
      <c r="D100" s="454">
        <v>100</v>
      </c>
      <c r="E100" s="454">
        <v>100</v>
      </c>
      <c r="F100" s="454">
        <v>100</v>
      </c>
    </row>
    <row r="101" spans="1:6" ht="12.75">
      <c r="A101" s="6"/>
      <c r="B101" s="6"/>
      <c r="C101" s="6"/>
      <c r="D101" s="6"/>
      <c r="E101" s="6"/>
      <c r="F101" s="6"/>
    </row>
    <row r="102" spans="1:9" ht="12.75">
      <c r="A102" s="6" t="s">
        <v>174</v>
      </c>
      <c r="B102" s="7">
        <v>44.1</v>
      </c>
      <c r="C102" s="7">
        <v>49.3</v>
      </c>
      <c r="D102" s="7">
        <v>32.8</v>
      </c>
      <c r="E102" s="113">
        <v>34.2</v>
      </c>
      <c r="F102" s="6">
        <v>44.7</v>
      </c>
      <c r="G102" s="48"/>
      <c r="H102" s="48"/>
      <c r="I102" s="48"/>
    </row>
    <row r="103" spans="1:9" ht="12.75">
      <c r="A103" s="6" t="s">
        <v>175</v>
      </c>
      <c r="B103" s="7">
        <v>0</v>
      </c>
      <c r="C103" s="7">
        <v>0</v>
      </c>
      <c r="D103" s="7">
        <v>0</v>
      </c>
      <c r="E103" s="38">
        <v>0</v>
      </c>
      <c r="F103" s="38">
        <v>0</v>
      </c>
      <c r="G103" s="48"/>
      <c r="H103" s="48"/>
      <c r="I103" s="48"/>
    </row>
    <row r="104" spans="1:9" ht="12.75">
      <c r="A104" s="6" t="s">
        <v>176</v>
      </c>
      <c r="B104" s="7">
        <v>2.1</v>
      </c>
      <c r="C104" s="7">
        <v>2</v>
      </c>
      <c r="D104" s="7">
        <v>2.1</v>
      </c>
      <c r="E104" s="113">
        <v>2.4</v>
      </c>
      <c r="F104" s="38">
        <v>1.8</v>
      </c>
      <c r="G104" s="48"/>
      <c r="H104" s="48"/>
      <c r="I104" s="48"/>
    </row>
    <row r="105" spans="1:9" ht="12.75">
      <c r="A105" s="6" t="s">
        <v>177</v>
      </c>
      <c r="B105" s="7">
        <v>5.2</v>
      </c>
      <c r="C105" s="7">
        <v>4.4</v>
      </c>
      <c r="D105" s="7">
        <v>3.6</v>
      </c>
      <c r="E105" s="38">
        <v>3.4</v>
      </c>
      <c r="F105" s="38">
        <v>5.4</v>
      </c>
      <c r="G105" s="48"/>
      <c r="H105" s="48"/>
      <c r="I105" s="48"/>
    </row>
    <row r="106" spans="1:9" ht="12.75">
      <c r="A106" s="6" t="s">
        <v>178</v>
      </c>
      <c r="B106" s="7"/>
      <c r="C106" s="7"/>
      <c r="D106" s="7"/>
      <c r="E106" s="38"/>
      <c r="F106" s="38"/>
      <c r="G106" s="48"/>
      <c r="H106" s="48"/>
      <c r="I106" s="48"/>
    </row>
    <row r="107" spans="1:9" ht="12.75">
      <c r="A107" s="6" t="s">
        <v>179</v>
      </c>
      <c r="B107" s="7">
        <v>0.1</v>
      </c>
      <c r="C107" s="7">
        <v>1.2</v>
      </c>
      <c r="D107" s="7">
        <v>0.7</v>
      </c>
      <c r="E107" s="38">
        <v>1.3</v>
      </c>
      <c r="F107" s="38">
        <v>1.3</v>
      </c>
      <c r="G107" s="48"/>
      <c r="H107" s="48"/>
      <c r="I107" s="48"/>
    </row>
    <row r="108" spans="1:9" ht="12.75">
      <c r="A108" s="6" t="s">
        <v>180</v>
      </c>
      <c r="B108" s="7">
        <v>2.8</v>
      </c>
      <c r="C108" s="7">
        <v>3.2</v>
      </c>
      <c r="D108" s="7">
        <v>17.5</v>
      </c>
      <c r="E108" s="38">
        <v>9.3</v>
      </c>
      <c r="F108" s="38">
        <v>3.8</v>
      </c>
      <c r="G108" s="48"/>
      <c r="H108" s="48"/>
      <c r="I108" s="48"/>
    </row>
    <row r="109" spans="1:9" ht="12.75">
      <c r="A109" s="6" t="s">
        <v>337</v>
      </c>
      <c r="B109" s="7"/>
      <c r="C109" s="7"/>
      <c r="D109" s="7"/>
      <c r="E109" s="38"/>
      <c r="F109" s="38"/>
      <c r="G109" s="48"/>
      <c r="H109" s="48"/>
      <c r="I109" s="48"/>
    </row>
    <row r="110" spans="1:9" ht="12.75">
      <c r="A110" s="6" t="s">
        <v>343</v>
      </c>
      <c r="B110" s="7">
        <v>16.5</v>
      </c>
      <c r="C110" s="7">
        <v>15.5</v>
      </c>
      <c r="D110" s="7">
        <v>15.6</v>
      </c>
      <c r="E110" s="38">
        <v>15.1</v>
      </c>
      <c r="F110" s="38">
        <v>11.9</v>
      </c>
      <c r="G110" s="48"/>
      <c r="H110" s="48"/>
      <c r="I110" s="48"/>
    </row>
    <row r="111" spans="1:9" ht="12.75">
      <c r="A111" s="6" t="s">
        <v>235</v>
      </c>
      <c r="B111" s="7">
        <v>1.5</v>
      </c>
      <c r="C111" s="7">
        <v>1.5</v>
      </c>
      <c r="D111" s="7">
        <v>2</v>
      </c>
      <c r="E111" s="38">
        <v>1.6</v>
      </c>
      <c r="F111" s="38">
        <v>1.4</v>
      </c>
      <c r="G111" s="48"/>
      <c r="H111" s="48"/>
      <c r="I111" s="48"/>
    </row>
    <row r="112" spans="1:9" ht="12.75">
      <c r="A112" s="6" t="s">
        <v>236</v>
      </c>
      <c r="B112" s="7">
        <v>1.9</v>
      </c>
      <c r="C112" s="7">
        <v>1.2</v>
      </c>
      <c r="D112" s="7">
        <v>1.3</v>
      </c>
      <c r="E112" s="38">
        <v>1.6</v>
      </c>
      <c r="F112" s="38">
        <v>1.7</v>
      </c>
      <c r="G112" s="48"/>
      <c r="H112" s="48"/>
      <c r="I112" s="48"/>
    </row>
    <row r="113" spans="1:9" ht="13.5">
      <c r="A113" s="6" t="s">
        <v>137</v>
      </c>
      <c r="B113" s="7">
        <v>1.4</v>
      </c>
      <c r="C113" s="7">
        <v>1.9</v>
      </c>
      <c r="D113" s="7">
        <v>1.9</v>
      </c>
      <c r="E113" s="49">
        <v>2.1</v>
      </c>
      <c r="F113" s="38">
        <v>1.9</v>
      </c>
      <c r="G113" s="488"/>
      <c r="H113" s="488"/>
      <c r="I113" s="48"/>
    </row>
    <row r="114" spans="1:9" ht="12.75">
      <c r="A114" s="6" t="s">
        <v>238</v>
      </c>
      <c r="B114" s="7"/>
      <c r="C114" s="7"/>
      <c r="D114" s="7"/>
      <c r="E114" s="38"/>
      <c r="F114" s="38"/>
      <c r="G114" s="48"/>
      <c r="H114" s="48"/>
      <c r="I114" s="48"/>
    </row>
    <row r="115" spans="1:6" ht="12.75">
      <c r="A115" s="6" t="s">
        <v>188</v>
      </c>
      <c r="B115" s="7">
        <v>3.5</v>
      </c>
      <c r="C115" s="7">
        <v>2.1</v>
      </c>
      <c r="D115" s="7">
        <v>2.8</v>
      </c>
      <c r="E115" s="38">
        <v>3.3</v>
      </c>
      <c r="F115" s="38">
        <v>3.3</v>
      </c>
    </row>
    <row r="116" spans="1:6" ht="12.75">
      <c r="A116" s="6" t="s">
        <v>240</v>
      </c>
      <c r="B116" s="7">
        <v>8.2</v>
      </c>
      <c r="C116" s="7">
        <v>5.7</v>
      </c>
      <c r="D116" s="7">
        <v>7</v>
      </c>
      <c r="E116" s="38">
        <v>8.9</v>
      </c>
      <c r="F116" s="38">
        <v>8.6</v>
      </c>
    </row>
    <row r="117" spans="1:6" ht="12.75">
      <c r="A117" s="6" t="s">
        <v>241</v>
      </c>
      <c r="B117" s="7">
        <v>8.2</v>
      </c>
      <c r="C117" s="7">
        <v>8</v>
      </c>
      <c r="D117" s="7">
        <v>7.7</v>
      </c>
      <c r="E117" s="38">
        <v>9</v>
      </c>
      <c r="F117" s="38">
        <v>8.2</v>
      </c>
    </row>
    <row r="118" spans="1:6" ht="12.75">
      <c r="A118" s="6" t="s">
        <v>302</v>
      </c>
      <c r="B118" s="7"/>
      <c r="C118" s="7"/>
      <c r="D118" s="7"/>
      <c r="E118" s="38"/>
      <c r="F118" s="38"/>
    </row>
    <row r="119" spans="1:6" ht="12.75">
      <c r="A119" s="6" t="s">
        <v>273</v>
      </c>
      <c r="B119" s="7">
        <v>3.2</v>
      </c>
      <c r="C119" s="7">
        <v>3.6</v>
      </c>
      <c r="D119" s="7">
        <v>3.6</v>
      </c>
      <c r="E119" s="38">
        <v>4.8</v>
      </c>
      <c r="F119" s="38">
        <v>4.2</v>
      </c>
    </row>
    <row r="120" spans="1:6" ht="12.75">
      <c r="A120" s="6" t="s">
        <v>243</v>
      </c>
      <c r="B120" s="7"/>
      <c r="C120" s="7"/>
      <c r="D120" s="7"/>
      <c r="E120" s="38"/>
      <c r="F120" s="38"/>
    </row>
    <row r="121" spans="1:6" ht="12.75">
      <c r="A121" s="6" t="s">
        <v>203</v>
      </c>
      <c r="B121" s="7">
        <v>0.9</v>
      </c>
      <c r="C121" s="7">
        <v>0.6</v>
      </c>
      <c r="D121" s="7">
        <v>0.9</v>
      </c>
      <c r="E121" s="38">
        <v>0.9</v>
      </c>
      <c r="F121" s="38">
        <v>0.7</v>
      </c>
    </row>
    <row r="122" spans="1:6" ht="12.75">
      <c r="A122" s="353" t="s">
        <v>830</v>
      </c>
      <c r="B122" s="7"/>
      <c r="C122" s="7"/>
      <c r="D122" s="7"/>
      <c r="E122" s="38"/>
      <c r="F122" s="38"/>
    </row>
    <row r="123" spans="1:6" ht="12.75">
      <c r="A123" s="205" t="s">
        <v>205</v>
      </c>
      <c r="B123" s="7">
        <v>-1</v>
      </c>
      <c r="C123" s="7">
        <v>-1.5</v>
      </c>
      <c r="D123" s="7">
        <v>-1.3</v>
      </c>
      <c r="E123" s="49">
        <v>-1.6</v>
      </c>
      <c r="F123" s="38">
        <v>-1.5</v>
      </c>
    </row>
    <row r="124" spans="1:6" ht="12.75">
      <c r="A124" s="353" t="s">
        <v>838</v>
      </c>
      <c r="B124" s="7">
        <v>1.4</v>
      </c>
      <c r="C124" s="7">
        <v>1.3</v>
      </c>
      <c r="D124" s="7">
        <v>1.8</v>
      </c>
      <c r="E124" s="38">
        <v>3.7</v>
      </c>
      <c r="F124" s="38">
        <v>2.6</v>
      </c>
    </row>
    <row r="125" spans="1:6" ht="13.5" thickBot="1">
      <c r="A125" s="45"/>
      <c r="B125" s="45"/>
      <c r="C125" s="45"/>
      <c r="D125" s="45"/>
      <c r="E125" s="45"/>
      <c r="F125" s="45"/>
    </row>
    <row r="127" spans="1:4" ht="18.75" customHeight="1">
      <c r="A127" s="89" t="s">
        <v>806</v>
      </c>
      <c r="B127" s="6"/>
      <c r="C127" s="6"/>
      <c r="D127" s="6"/>
    </row>
    <row r="128" spans="1:4" ht="18" customHeight="1">
      <c r="A128" s="89" t="s">
        <v>13</v>
      </c>
      <c r="B128" s="6"/>
      <c r="C128" s="6"/>
      <c r="D128" s="6"/>
    </row>
    <row r="129" spans="1:6" ht="18" customHeight="1" thickBot="1">
      <c r="A129" s="536" t="s">
        <v>8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104.8</v>
      </c>
      <c r="C132" s="91">
        <v>116.5</v>
      </c>
      <c r="D132" s="91">
        <v>108.8</v>
      </c>
      <c r="E132" s="43">
        <v>100.2</v>
      </c>
      <c r="F132" s="43">
        <v>95.8</v>
      </c>
    </row>
    <row r="133" spans="1:5" ht="12.75">
      <c r="A133" s="6"/>
      <c r="B133" s="6"/>
      <c r="C133" s="6"/>
      <c r="D133" s="6"/>
      <c r="E133" s="6"/>
    </row>
    <row r="134" spans="1:6" ht="12.75">
      <c r="A134" s="6" t="s">
        <v>174</v>
      </c>
      <c r="B134" s="92">
        <v>101.2</v>
      </c>
      <c r="C134" s="92">
        <v>101.8</v>
      </c>
      <c r="D134" s="92">
        <v>108.8</v>
      </c>
      <c r="E134" s="6">
        <v>102.7</v>
      </c>
      <c r="F134" s="6">
        <v>100.7</v>
      </c>
    </row>
    <row r="135" spans="1:6" ht="12.75">
      <c r="A135" s="6" t="s">
        <v>175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</row>
    <row r="136" spans="1:6" ht="12.75">
      <c r="A136" s="6" t="s">
        <v>176</v>
      </c>
      <c r="B136" s="92">
        <v>107.8</v>
      </c>
      <c r="C136" s="92">
        <v>80.7</v>
      </c>
      <c r="D136" s="92">
        <v>112.1</v>
      </c>
      <c r="E136" s="113">
        <v>103.4</v>
      </c>
      <c r="F136" s="6">
        <v>102.6</v>
      </c>
    </row>
    <row r="137" spans="1:6" ht="12.75">
      <c r="A137" s="6" t="s">
        <v>177</v>
      </c>
      <c r="B137" s="92">
        <v>68.8</v>
      </c>
      <c r="C137" s="92">
        <v>170.8</v>
      </c>
      <c r="D137" s="92">
        <v>84.1</v>
      </c>
      <c r="E137" s="6">
        <v>135.5</v>
      </c>
      <c r="F137" s="6">
        <v>95.6</v>
      </c>
    </row>
    <row r="138" spans="1:6" ht="12.75">
      <c r="A138" s="6" t="s">
        <v>178</v>
      </c>
      <c r="B138" s="70"/>
      <c r="C138" s="70"/>
      <c r="D138" s="70"/>
      <c r="E138" s="6"/>
      <c r="F138" s="6"/>
    </row>
    <row r="139" spans="1:6" ht="12.75">
      <c r="A139" s="6" t="s">
        <v>179</v>
      </c>
      <c r="B139" s="92">
        <v>84.4</v>
      </c>
      <c r="C139" s="92">
        <v>115.4</v>
      </c>
      <c r="D139" s="92">
        <v>99.8</v>
      </c>
      <c r="E139" s="6">
        <v>101.1</v>
      </c>
      <c r="F139" s="6">
        <v>152.2</v>
      </c>
    </row>
    <row r="140" spans="1:6" ht="12.75">
      <c r="A140" s="6" t="s">
        <v>180</v>
      </c>
      <c r="B140" s="93">
        <v>150.6</v>
      </c>
      <c r="C140" s="93">
        <v>134</v>
      </c>
      <c r="D140" s="93">
        <v>222.7</v>
      </c>
      <c r="E140" s="6">
        <v>84.7</v>
      </c>
      <c r="F140" s="6">
        <v>55.6</v>
      </c>
    </row>
    <row r="141" spans="1:6" ht="12.75">
      <c r="A141" s="6" t="s">
        <v>337</v>
      </c>
      <c r="B141" s="70"/>
      <c r="C141" s="70"/>
      <c r="D141" s="70"/>
      <c r="E141" s="6"/>
      <c r="F141" s="6"/>
    </row>
    <row r="142" spans="1:6" ht="12.75">
      <c r="A142" s="6" t="s">
        <v>343</v>
      </c>
      <c r="B142" s="92">
        <v>118</v>
      </c>
      <c r="C142" s="92">
        <v>127</v>
      </c>
      <c r="D142" s="92">
        <v>103.7</v>
      </c>
      <c r="E142" s="6">
        <v>102.1</v>
      </c>
      <c r="F142" s="6">
        <v>92.5</v>
      </c>
    </row>
    <row r="143" spans="1:6" ht="12.75">
      <c r="A143" s="6" t="s">
        <v>235</v>
      </c>
      <c r="B143" s="93">
        <v>106.2</v>
      </c>
      <c r="C143" s="93">
        <v>150.6</v>
      </c>
      <c r="D143" s="93">
        <v>105.8</v>
      </c>
      <c r="E143" s="6">
        <v>109.1</v>
      </c>
      <c r="F143" s="6">
        <v>87.1</v>
      </c>
    </row>
    <row r="144" spans="1:6" ht="12.75">
      <c r="A144" s="6" t="s">
        <v>236</v>
      </c>
      <c r="B144" s="93">
        <v>102.9</v>
      </c>
      <c r="C144" s="93">
        <v>104.9</v>
      </c>
      <c r="D144" s="93">
        <v>105</v>
      </c>
      <c r="E144" s="6">
        <v>105.4</v>
      </c>
      <c r="F144" s="6">
        <v>102.2</v>
      </c>
    </row>
    <row r="145" spans="1:6" ht="13.5">
      <c r="A145" s="6" t="s">
        <v>137</v>
      </c>
      <c r="B145" s="93">
        <v>136.2</v>
      </c>
      <c r="C145" s="93">
        <v>208.5</v>
      </c>
      <c r="D145" s="93">
        <v>106</v>
      </c>
      <c r="E145" s="46">
        <v>108.6</v>
      </c>
      <c r="F145" s="46">
        <v>104.8</v>
      </c>
    </row>
    <row r="146" spans="1:6" ht="12.75">
      <c r="A146" s="6" t="s">
        <v>238</v>
      </c>
      <c r="B146" s="426"/>
      <c r="C146" s="426"/>
      <c r="D146" s="426"/>
      <c r="E146" s="6"/>
      <c r="F146" s="6"/>
    </row>
    <row r="147" spans="1:6" ht="12.75">
      <c r="A147" s="6" t="s">
        <v>188</v>
      </c>
      <c r="B147" s="92">
        <v>111</v>
      </c>
      <c r="C147" s="92">
        <v>221.1</v>
      </c>
      <c r="D147" s="92">
        <v>106.5</v>
      </c>
      <c r="E147" s="6">
        <v>111.3</v>
      </c>
      <c r="F147" s="38">
        <v>99</v>
      </c>
    </row>
    <row r="148" spans="1:6" ht="12.75">
      <c r="A148" s="6" t="s">
        <v>240</v>
      </c>
      <c r="B148" s="93">
        <v>103.3</v>
      </c>
      <c r="C148" s="93">
        <v>100.1</v>
      </c>
      <c r="D148" s="93">
        <v>97.2</v>
      </c>
      <c r="E148" s="6">
        <v>100.7</v>
      </c>
      <c r="F148" s="6">
        <v>103.9</v>
      </c>
    </row>
    <row r="149" spans="1:6" ht="12.75">
      <c r="A149" s="6" t="s">
        <v>241</v>
      </c>
      <c r="B149" s="93">
        <v>105.3</v>
      </c>
      <c r="C149" s="93">
        <v>108</v>
      </c>
      <c r="D149" s="93">
        <v>101.4</v>
      </c>
      <c r="E149" s="6">
        <v>99.2</v>
      </c>
      <c r="F149" s="6">
        <v>102.5</v>
      </c>
    </row>
    <row r="150" spans="1:6" ht="12.75">
      <c r="A150" s="6" t="s">
        <v>302</v>
      </c>
      <c r="B150" s="94"/>
      <c r="C150" s="94"/>
      <c r="D150" s="94"/>
      <c r="E150" s="6"/>
      <c r="F150" s="6"/>
    </row>
    <row r="151" spans="1:6" ht="12.75">
      <c r="A151" s="6" t="s">
        <v>273</v>
      </c>
      <c r="B151" s="92">
        <v>106.4</v>
      </c>
      <c r="C151" s="92">
        <v>98.5</v>
      </c>
      <c r="D151" s="92">
        <v>99.2</v>
      </c>
      <c r="E151" s="6">
        <v>92.6</v>
      </c>
      <c r="F151" s="6">
        <v>103.1</v>
      </c>
    </row>
    <row r="152" spans="1:6" ht="12.75">
      <c r="A152" s="6" t="s">
        <v>243</v>
      </c>
      <c r="B152" s="70"/>
      <c r="C152" s="70"/>
      <c r="D152" s="70"/>
      <c r="E152" s="6"/>
      <c r="F152" s="6"/>
    </row>
    <row r="153" spans="1:6" ht="12.75">
      <c r="A153" s="6" t="s">
        <v>203</v>
      </c>
      <c r="B153" s="92">
        <v>86.6</v>
      </c>
      <c r="C153" s="92">
        <v>174.3</v>
      </c>
      <c r="D153" s="92">
        <v>113.6</v>
      </c>
      <c r="E153" s="6">
        <v>101.4</v>
      </c>
      <c r="F153" s="6">
        <v>88.9</v>
      </c>
    </row>
    <row r="154" spans="1:6" ht="12.75">
      <c r="A154" s="353" t="s">
        <v>830</v>
      </c>
      <c r="B154" s="70"/>
      <c r="C154" s="70"/>
      <c r="D154" s="70"/>
      <c r="E154" s="6"/>
      <c r="F154" s="6"/>
    </row>
    <row r="155" spans="1:6" ht="12.75">
      <c r="A155" s="205" t="s">
        <v>205</v>
      </c>
      <c r="B155" s="95" t="s">
        <v>83</v>
      </c>
      <c r="C155" s="95">
        <v>208.7</v>
      </c>
      <c r="D155" s="95">
        <v>102.4</v>
      </c>
      <c r="E155" s="46">
        <v>111.3</v>
      </c>
      <c r="F155" s="6">
        <v>106.9</v>
      </c>
    </row>
    <row r="156" spans="1:6" ht="12.75">
      <c r="A156" s="353" t="s">
        <v>838</v>
      </c>
      <c r="B156" s="94">
        <v>104.8</v>
      </c>
      <c r="C156" s="94">
        <v>116.5</v>
      </c>
      <c r="D156" s="94">
        <v>108.9</v>
      </c>
      <c r="E156" s="6">
        <v>100.2</v>
      </c>
      <c r="F156" s="6">
        <v>95.8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  <row r="165" spans="1:4" ht="12.75">
      <c r="A165" s="6"/>
      <c r="B165" s="6"/>
      <c r="C165" s="6"/>
      <c r="D165" s="6"/>
    </row>
    <row r="166" spans="1:4" ht="12.75">
      <c r="A166" s="6"/>
      <c r="B166" s="6"/>
      <c r="C166" s="6"/>
      <c r="D166" s="6"/>
    </row>
    <row r="167" spans="1:4" ht="12.75">
      <c r="A167" s="6"/>
      <c r="B167" s="6"/>
      <c r="C167" s="6"/>
      <c r="D167" s="6"/>
    </row>
    <row r="168" spans="1:4" ht="12.75">
      <c r="A168" s="6"/>
      <c r="B168" s="6"/>
      <c r="C168" s="6"/>
      <c r="D168" s="6"/>
    </row>
    <row r="169" spans="1:4" ht="12.75">
      <c r="A169" s="6"/>
      <c r="B169" s="6"/>
      <c r="C169" s="6"/>
      <c r="D169" s="6"/>
    </row>
    <row r="170" spans="1:4" ht="12.75">
      <c r="A170" s="6"/>
      <c r="B170" s="6"/>
      <c r="C170" s="6"/>
      <c r="D170" s="6"/>
    </row>
    <row r="171" spans="1:4" ht="12.75">
      <c r="A171" s="6"/>
      <c r="B171" s="6"/>
      <c r="C171" s="6"/>
      <c r="D171" s="6"/>
    </row>
    <row r="172" spans="1:4" ht="12.75">
      <c r="A172" s="6"/>
      <c r="B172" s="6"/>
      <c r="C172" s="6"/>
      <c r="D172" s="6"/>
    </row>
    <row r="173" spans="1:4" ht="12.75">
      <c r="A173" s="6"/>
      <c r="B173" s="6"/>
      <c r="C173" s="6"/>
      <c r="D173" s="6"/>
    </row>
    <row r="174" spans="1:4" ht="12.75">
      <c r="A174" s="6"/>
      <c r="B174" s="6"/>
      <c r="C174" s="6"/>
      <c r="D174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&amp;C124</oddFooter>
  </headerFooter>
  <rowBreaks count="3" manualBreakCount="3">
    <brk id="58" max="6" man="1"/>
    <brk id="93" max="255" man="1"/>
    <brk id="126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158"/>
  <sheetViews>
    <sheetView showGridLines="0" zoomScaleSheetLayoutView="100" workbookViewId="0" topLeftCell="A142">
      <selection activeCell="F156" sqref="F156"/>
    </sheetView>
  </sheetViews>
  <sheetFormatPr defaultColWidth="9.00390625" defaultRowHeight="12.75"/>
  <cols>
    <col min="1" max="1" width="37.00390625" style="5" customWidth="1"/>
    <col min="2" max="4" width="9.125" style="5" customWidth="1"/>
    <col min="5" max="5" width="10.25390625" style="5" customWidth="1"/>
    <col min="6" max="16384" width="9.125" style="5" customWidth="1"/>
  </cols>
  <sheetData>
    <row r="1" ht="18.75" customHeight="1">
      <c r="A1" s="120" t="s">
        <v>808</v>
      </c>
    </row>
    <row r="2" ht="18.75" customHeight="1">
      <c r="A2" s="288" t="s">
        <v>591</v>
      </c>
    </row>
    <row r="3" spans="1:6" ht="18" customHeight="1" thickBot="1">
      <c r="A3" s="202" t="s">
        <v>594</v>
      </c>
      <c r="B3" s="45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874</v>
      </c>
      <c r="B6" s="11">
        <v>28893.2</v>
      </c>
      <c r="C6" s="86">
        <v>35844.2</v>
      </c>
      <c r="D6" s="11">
        <v>48919.7</v>
      </c>
      <c r="E6" s="11">
        <v>56797.6</v>
      </c>
      <c r="F6" s="11">
        <v>57390</v>
      </c>
    </row>
    <row r="7" spans="1:5" ht="12.75">
      <c r="A7" s="205"/>
      <c r="C7" s="6"/>
      <c r="E7" s="6"/>
    </row>
    <row r="8" spans="1:6" ht="12.75">
      <c r="A8" s="6" t="s">
        <v>148</v>
      </c>
      <c r="B8" s="103">
        <v>11285.9</v>
      </c>
      <c r="C8" s="7">
        <v>14740.2</v>
      </c>
      <c r="D8" s="103">
        <v>18550.3</v>
      </c>
      <c r="E8" s="103">
        <v>20414.1</v>
      </c>
      <c r="F8" s="7">
        <v>21451.7</v>
      </c>
    </row>
    <row r="9" spans="1:6" ht="12.75">
      <c r="A9" s="6" t="s">
        <v>149</v>
      </c>
      <c r="B9" s="103">
        <v>0.4</v>
      </c>
      <c r="C9" s="7">
        <v>0</v>
      </c>
      <c r="D9" s="103">
        <v>0</v>
      </c>
      <c r="E9" s="103">
        <v>0</v>
      </c>
      <c r="F9" s="103">
        <v>0</v>
      </c>
    </row>
    <row r="10" spans="1:6" ht="12.75">
      <c r="A10" s="6" t="s">
        <v>150</v>
      </c>
      <c r="B10" s="103">
        <v>761.5</v>
      </c>
      <c r="C10" s="7">
        <v>922.7</v>
      </c>
      <c r="D10" s="103">
        <v>1239.5</v>
      </c>
      <c r="E10" s="103">
        <v>1053.3</v>
      </c>
      <c r="F10" s="7">
        <v>1360.7</v>
      </c>
    </row>
    <row r="11" spans="1:6" ht="12.75">
      <c r="A11" s="6" t="s">
        <v>151</v>
      </c>
      <c r="B11" s="103">
        <v>5301.2</v>
      </c>
      <c r="C11" s="96">
        <v>6532</v>
      </c>
      <c r="D11" s="103">
        <v>10396.9</v>
      </c>
      <c r="E11" s="103">
        <v>7012.5</v>
      </c>
      <c r="F11" s="7">
        <v>7281</v>
      </c>
    </row>
    <row r="12" spans="1:6" ht="12.75">
      <c r="A12" s="6" t="s">
        <v>152</v>
      </c>
      <c r="C12" s="7"/>
      <c r="E12" s="7"/>
      <c r="F12" s="7"/>
    </row>
    <row r="13" spans="1:6" ht="12.75">
      <c r="A13" s="6" t="s">
        <v>825</v>
      </c>
      <c r="B13" s="103">
        <v>3110.2</v>
      </c>
      <c r="C13" s="96">
        <v>3331.4</v>
      </c>
      <c r="D13" s="103">
        <v>3099.7</v>
      </c>
      <c r="E13" s="103">
        <v>4374.3</v>
      </c>
      <c r="F13" s="7">
        <v>5941.2</v>
      </c>
    </row>
    <row r="14" spans="1:6" ht="12.75">
      <c r="A14" s="6" t="s">
        <v>154</v>
      </c>
      <c r="B14" s="103">
        <v>1870.4</v>
      </c>
      <c r="C14" s="7">
        <v>2310.6</v>
      </c>
      <c r="D14" s="103">
        <v>4018.2</v>
      </c>
      <c r="E14" s="103">
        <v>8573.5</v>
      </c>
      <c r="F14" s="7">
        <v>6526.5</v>
      </c>
    </row>
    <row r="15" spans="1:6" ht="12.75">
      <c r="A15" s="6" t="s">
        <v>284</v>
      </c>
      <c r="C15" s="7"/>
      <c r="E15" s="7"/>
      <c r="F15" s="7"/>
    </row>
    <row r="16" spans="1:6" ht="12.75">
      <c r="A16" s="6" t="s">
        <v>264</v>
      </c>
      <c r="B16" s="103">
        <v>3072.3</v>
      </c>
      <c r="C16" s="7">
        <v>3559.5</v>
      </c>
      <c r="D16" s="103">
        <v>4980.1</v>
      </c>
      <c r="E16" s="103">
        <v>6625.5</v>
      </c>
      <c r="F16" s="7">
        <v>5777.6</v>
      </c>
    </row>
    <row r="17" spans="1:6" ht="12.75">
      <c r="A17" s="6" t="s">
        <v>157</v>
      </c>
      <c r="B17" s="103">
        <v>168.9</v>
      </c>
      <c r="C17" s="7">
        <v>241.1</v>
      </c>
      <c r="D17" s="103">
        <v>466.3</v>
      </c>
      <c r="E17" s="7">
        <v>574.1</v>
      </c>
      <c r="F17" s="7">
        <v>772.9</v>
      </c>
    </row>
    <row r="18" spans="1:6" ht="12.75">
      <c r="A18" s="6" t="s">
        <v>158</v>
      </c>
      <c r="B18" s="103">
        <v>395.3</v>
      </c>
      <c r="C18" s="7">
        <v>466.5</v>
      </c>
      <c r="D18" s="103">
        <v>737.4</v>
      </c>
      <c r="E18" s="7">
        <v>867.6</v>
      </c>
      <c r="F18" s="7">
        <v>960</v>
      </c>
    </row>
    <row r="19" spans="1:6" ht="13.5">
      <c r="A19" s="6" t="s">
        <v>135</v>
      </c>
      <c r="B19" s="103">
        <v>88.6</v>
      </c>
      <c r="C19" s="7">
        <v>535.3</v>
      </c>
      <c r="D19" s="103">
        <v>693.5</v>
      </c>
      <c r="E19" s="7">
        <v>763.7</v>
      </c>
      <c r="F19" s="7">
        <v>733.8</v>
      </c>
    </row>
    <row r="20" spans="1:6" ht="12.75">
      <c r="A20" s="6" t="s">
        <v>160</v>
      </c>
      <c r="C20" s="7"/>
      <c r="E20" s="7"/>
      <c r="F20" s="7"/>
    </row>
    <row r="21" spans="1:6" ht="12.75">
      <c r="A21" s="6" t="s">
        <v>161</v>
      </c>
      <c r="B21" s="103">
        <v>849.4</v>
      </c>
      <c r="C21" s="7">
        <v>518</v>
      </c>
      <c r="D21" s="103">
        <v>1122.1</v>
      </c>
      <c r="E21" s="103">
        <v>2012.4</v>
      </c>
      <c r="F21" s="7">
        <v>1271.9</v>
      </c>
    </row>
    <row r="22" spans="1:6" ht="12.75">
      <c r="A22" s="6" t="s">
        <v>162</v>
      </c>
      <c r="B22" s="103">
        <v>505.2</v>
      </c>
      <c r="C22" s="7">
        <v>720.1</v>
      </c>
      <c r="D22" s="103">
        <v>1135.7</v>
      </c>
      <c r="E22" s="103">
        <v>1415.4</v>
      </c>
      <c r="F22" s="7">
        <v>1927.6</v>
      </c>
    </row>
    <row r="23" spans="1:6" ht="12.75">
      <c r="A23" s="6" t="s">
        <v>163</v>
      </c>
      <c r="B23" s="103">
        <v>884.4</v>
      </c>
      <c r="C23" s="7">
        <v>1247.9</v>
      </c>
      <c r="D23" s="103">
        <v>1475.1</v>
      </c>
      <c r="E23" s="103">
        <v>1776.7</v>
      </c>
      <c r="F23" s="7">
        <v>1937.8</v>
      </c>
    </row>
    <row r="24" spans="1:6" ht="12.75">
      <c r="A24" s="6" t="s">
        <v>293</v>
      </c>
      <c r="C24" s="7"/>
      <c r="E24" s="7"/>
      <c r="F24" s="7"/>
    </row>
    <row r="25" spans="1:6" ht="12.75">
      <c r="A25" s="6" t="s">
        <v>294</v>
      </c>
      <c r="B25" s="103">
        <v>494.7</v>
      </c>
      <c r="C25" s="7">
        <v>544.9</v>
      </c>
      <c r="D25" s="103">
        <v>652.9</v>
      </c>
      <c r="E25" s="103">
        <v>940.9</v>
      </c>
      <c r="F25" s="7">
        <v>1051.2</v>
      </c>
    </row>
    <row r="26" spans="1:6" ht="12.75">
      <c r="A26" s="6" t="s">
        <v>165</v>
      </c>
      <c r="C26" s="7"/>
      <c r="E26" s="7"/>
      <c r="F26" s="7"/>
    </row>
    <row r="27" spans="1:6" ht="12.75">
      <c r="A27" s="6" t="s">
        <v>166</v>
      </c>
      <c r="B27" s="103">
        <v>104.8</v>
      </c>
      <c r="C27" s="7">
        <v>174</v>
      </c>
      <c r="D27" s="103">
        <v>352</v>
      </c>
      <c r="E27" s="103">
        <v>393.6</v>
      </c>
      <c r="F27" s="7">
        <v>396.1</v>
      </c>
    </row>
    <row r="28" spans="1:6" ht="13.5" thickBot="1">
      <c r="A28" s="289"/>
      <c r="B28" s="45"/>
      <c r="C28" s="13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839</v>
      </c>
    </row>
    <row r="31" spans="1:6" ht="18.75" customHeight="1" thickBot="1">
      <c r="A31" s="202" t="s">
        <v>86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15763.1</v>
      </c>
      <c r="C34" s="86">
        <v>20333.6</v>
      </c>
      <c r="D34" s="11">
        <v>27218.1</v>
      </c>
      <c r="E34" s="11">
        <v>34520.8</v>
      </c>
      <c r="F34" s="11">
        <v>32133.4</v>
      </c>
    </row>
    <row r="35" spans="1:5" ht="12.75">
      <c r="A35" s="205"/>
      <c r="C35" s="6"/>
      <c r="E35" s="6"/>
    </row>
    <row r="36" spans="1:6" ht="12.75">
      <c r="A36" s="6" t="s">
        <v>148</v>
      </c>
      <c r="B36" s="7">
        <v>6378.6</v>
      </c>
      <c r="C36" s="7">
        <v>8485.6</v>
      </c>
      <c r="D36" s="7">
        <v>9351.7</v>
      </c>
      <c r="E36" s="103">
        <v>13518.5</v>
      </c>
      <c r="F36" s="7">
        <v>12897.2</v>
      </c>
    </row>
    <row r="37" spans="1:6" ht="12.75">
      <c r="A37" s="6" t="s">
        <v>149</v>
      </c>
      <c r="B37" s="7">
        <v>0.2</v>
      </c>
      <c r="C37" s="7">
        <v>0</v>
      </c>
      <c r="D37" s="7">
        <v>0</v>
      </c>
      <c r="E37" s="7">
        <v>0</v>
      </c>
      <c r="F37" s="7">
        <v>0</v>
      </c>
    </row>
    <row r="38" spans="1:6" ht="12.75">
      <c r="A38" s="6" t="s">
        <v>150</v>
      </c>
      <c r="B38" s="7">
        <v>402.8</v>
      </c>
      <c r="C38" s="7">
        <v>562.2</v>
      </c>
      <c r="D38" s="7">
        <v>510</v>
      </c>
      <c r="E38" s="103">
        <v>345.7</v>
      </c>
      <c r="F38" s="7">
        <v>400.5</v>
      </c>
    </row>
    <row r="39" spans="1:6" ht="12.75">
      <c r="A39" s="6" t="s">
        <v>151</v>
      </c>
      <c r="B39" s="7">
        <v>4034</v>
      </c>
      <c r="C39" s="50">
        <v>5224.1</v>
      </c>
      <c r="D39" s="7">
        <v>8246.3</v>
      </c>
      <c r="E39" s="146">
        <v>4994.2</v>
      </c>
      <c r="F39" s="7">
        <v>5785.4</v>
      </c>
    </row>
    <row r="40" spans="1:6" ht="12.75">
      <c r="A40" s="6" t="s">
        <v>152</v>
      </c>
      <c r="C40" s="7"/>
      <c r="E40" s="7"/>
      <c r="F40" s="7"/>
    </row>
    <row r="41" spans="1:6" ht="12.75">
      <c r="A41" s="6" t="s">
        <v>825</v>
      </c>
      <c r="B41" s="7">
        <v>1117.1</v>
      </c>
      <c r="C41" s="7">
        <v>1127.8</v>
      </c>
      <c r="D41" s="7">
        <v>1545.4</v>
      </c>
      <c r="E41" s="103">
        <v>3026.1</v>
      </c>
      <c r="F41" s="7">
        <v>2576.8</v>
      </c>
    </row>
    <row r="42" spans="1:6" ht="12.75">
      <c r="A42" s="6" t="s">
        <v>154</v>
      </c>
      <c r="B42" s="7">
        <v>1433.4</v>
      </c>
      <c r="C42" s="7">
        <v>1767</v>
      </c>
      <c r="D42" s="7">
        <v>2630.5</v>
      </c>
      <c r="E42" s="103">
        <v>5394.7</v>
      </c>
      <c r="F42" s="7">
        <v>3692</v>
      </c>
    </row>
    <row r="43" spans="1:6" ht="12.75">
      <c r="A43" s="6" t="s">
        <v>284</v>
      </c>
      <c r="C43" s="7"/>
      <c r="E43" s="7"/>
      <c r="F43" s="7"/>
    </row>
    <row r="44" spans="1:6" ht="12.75">
      <c r="A44" s="6" t="s">
        <v>264</v>
      </c>
      <c r="B44" s="7">
        <v>1069.9</v>
      </c>
      <c r="C44" s="7">
        <v>1293.7</v>
      </c>
      <c r="D44" s="7">
        <v>2034.1</v>
      </c>
      <c r="E44" s="103">
        <v>3167.3</v>
      </c>
      <c r="F44" s="7">
        <v>3291.5</v>
      </c>
    </row>
    <row r="45" spans="1:6" ht="12.75">
      <c r="A45" s="6" t="s">
        <v>157</v>
      </c>
      <c r="B45" s="7">
        <v>97.3</v>
      </c>
      <c r="C45" s="7">
        <v>160</v>
      </c>
      <c r="D45" s="7">
        <v>306.3</v>
      </c>
      <c r="E45" s="7">
        <v>403.5</v>
      </c>
      <c r="F45" s="7">
        <v>539.2</v>
      </c>
    </row>
    <row r="46" spans="1:6" ht="12.75">
      <c r="A46" s="6" t="s">
        <v>158</v>
      </c>
      <c r="B46" s="7">
        <v>135.3</v>
      </c>
      <c r="C46" s="7">
        <v>246.3</v>
      </c>
      <c r="D46" s="7">
        <v>373.4</v>
      </c>
      <c r="E46" s="7">
        <v>464.2</v>
      </c>
      <c r="F46" s="7">
        <v>276.2</v>
      </c>
    </row>
    <row r="47" spans="1:6" ht="13.5">
      <c r="A47" s="6" t="s">
        <v>135</v>
      </c>
      <c r="B47" s="7">
        <v>12.8</v>
      </c>
      <c r="C47" s="50">
        <v>152.8</v>
      </c>
      <c r="D47" s="7">
        <v>187.8</v>
      </c>
      <c r="E47" s="50">
        <v>221.8</v>
      </c>
      <c r="F47" s="7">
        <v>200.5</v>
      </c>
    </row>
    <row r="48" spans="1:6" ht="12.75">
      <c r="A48" s="6" t="s">
        <v>160</v>
      </c>
      <c r="C48" s="7"/>
      <c r="E48" s="7"/>
      <c r="F48" s="7"/>
    </row>
    <row r="49" spans="1:6" ht="12.75">
      <c r="A49" s="6" t="s">
        <v>161</v>
      </c>
      <c r="B49" s="7">
        <v>292.1</v>
      </c>
      <c r="C49" s="7">
        <v>222.3</v>
      </c>
      <c r="D49" s="7">
        <v>646</v>
      </c>
      <c r="E49" s="103">
        <v>1306.2</v>
      </c>
      <c r="F49" s="7">
        <v>468.4</v>
      </c>
    </row>
    <row r="50" spans="1:6" ht="12.75">
      <c r="A50" s="6" t="s">
        <v>162</v>
      </c>
      <c r="B50" s="7">
        <v>210.7</v>
      </c>
      <c r="C50" s="7">
        <v>210</v>
      </c>
      <c r="D50" s="7">
        <v>337</v>
      </c>
      <c r="E50" s="103">
        <v>394.1</v>
      </c>
      <c r="F50" s="7">
        <v>638.2</v>
      </c>
    </row>
    <row r="51" spans="1:6" ht="12.75">
      <c r="A51" s="6" t="s">
        <v>163</v>
      </c>
      <c r="B51" s="7">
        <v>269.4</v>
      </c>
      <c r="C51" s="7">
        <v>346.2</v>
      </c>
      <c r="D51" s="7">
        <v>358.2</v>
      </c>
      <c r="E51" s="103">
        <v>429.8</v>
      </c>
      <c r="F51" s="7">
        <v>493.4</v>
      </c>
    </row>
    <row r="52" spans="1:6" ht="12.75">
      <c r="A52" s="6" t="s">
        <v>293</v>
      </c>
      <c r="C52" s="7"/>
      <c r="E52" s="7"/>
      <c r="F52" s="7"/>
    </row>
    <row r="53" spans="1:6" ht="12.75">
      <c r="A53" s="6" t="s">
        <v>294</v>
      </c>
      <c r="B53" s="7">
        <v>185.3</v>
      </c>
      <c r="C53" s="7">
        <v>156</v>
      </c>
      <c r="D53" s="7">
        <v>151.8</v>
      </c>
      <c r="E53" s="103">
        <v>256.2</v>
      </c>
      <c r="F53" s="7">
        <v>311.7</v>
      </c>
    </row>
    <row r="54" spans="1:6" ht="12.75">
      <c r="A54" s="6" t="s">
        <v>165</v>
      </c>
      <c r="C54" s="7"/>
      <c r="E54" s="7"/>
      <c r="F54" s="7"/>
    </row>
    <row r="55" spans="1:6" ht="12.75">
      <c r="A55" s="6" t="s">
        <v>166</v>
      </c>
      <c r="B55" s="7">
        <v>53.2</v>
      </c>
      <c r="C55" s="7">
        <v>89.8</v>
      </c>
      <c r="D55" s="7">
        <v>175.3</v>
      </c>
      <c r="E55" s="103">
        <v>166.6</v>
      </c>
      <c r="F55" s="7">
        <v>147.7</v>
      </c>
    </row>
    <row r="56" spans="1:5" ht="12.75">
      <c r="A56" s="353" t="s">
        <v>826</v>
      </c>
      <c r="C56" s="7"/>
      <c r="E56" s="7"/>
    </row>
    <row r="57" spans="1:6" ht="12.75">
      <c r="A57" s="205" t="s">
        <v>172</v>
      </c>
      <c r="B57" s="84">
        <v>71</v>
      </c>
      <c r="C57" s="41">
        <v>289.8</v>
      </c>
      <c r="D57" s="6">
        <v>364.3</v>
      </c>
      <c r="E57" s="50">
        <v>431.9</v>
      </c>
      <c r="F57" s="6">
        <v>414.7</v>
      </c>
    </row>
    <row r="58" spans="1:6" ht="13.5" thickBot="1">
      <c r="A58" s="289"/>
      <c r="B58" s="45"/>
      <c r="C58" s="13"/>
      <c r="D58" s="45"/>
      <c r="E58" s="131"/>
      <c r="F58" s="45"/>
    </row>
    <row r="59" spans="1:3" ht="12.75">
      <c r="A59" s="353"/>
      <c r="C59" s="6"/>
    </row>
    <row r="60" ht="18.75" customHeight="1">
      <c r="A60" s="120" t="s">
        <v>839</v>
      </c>
    </row>
    <row r="61" spans="1:6" ht="18.75" customHeight="1" thickBot="1">
      <c r="A61" s="202" t="s">
        <v>47</v>
      </c>
      <c r="B61" s="45"/>
      <c r="C61" s="45"/>
      <c r="D61" s="45"/>
      <c r="E61" s="45"/>
      <c r="F61" s="45"/>
    </row>
    <row r="62" spans="1:6" ht="18" customHeight="1" thickBot="1">
      <c r="A62" s="289"/>
      <c r="B62" s="83">
        <v>2006</v>
      </c>
      <c r="C62" s="83">
        <v>2007</v>
      </c>
      <c r="D62" s="83">
        <v>2008</v>
      </c>
      <c r="E62" s="83">
        <v>2009</v>
      </c>
      <c r="F62" s="83">
        <v>2010</v>
      </c>
    </row>
    <row r="63" spans="1:3" ht="12.75">
      <c r="A63" s="353"/>
      <c r="C63" s="6"/>
    </row>
    <row r="64" spans="1:6" ht="14.25">
      <c r="A64" s="455" t="s">
        <v>140</v>
      </c>
      <c r="B64" s="11">
        <v>13606.6</v>
      </c>
      <c r="C64" s="86">
        <v>16184.7</v>
      </c>
      <c r="D64" s="11">
        <v>22628.7</v>
      </c>
      <c r="E64" s="11">
        <v>23333.4</v>
      </c>
      <c r="F64" s="11">
        <v>26505.5</v>
      </c>
    </row>
    <row r="65" spans="3:6" ht="12.75">
      <c r="C65" s="6"/>
      <c r="E65" s="6"/>
      <c r="F65" s="163"/>
    </row>
    <row r="66" spans="1:6" ht="12.75">
      <c r="A66" s="353" t="s">
        <v>278</v>
      </c>
      <c r="B66" s="7">
        <v>13130.1</v>
      </c>
      <c r="C66" s="50">
        <v>15510.6</v>
      </c>
      <c r="D66" s="7">
        <v>21701.6</v>
      </c>
      <c r="E66" s="7">
        <v>22276.8</v>
      </c>
      <c r="F66" s="7">
        <v>25256.6</v>
      </c>
    </row>
    <row r="67" spans="1:6" ht="12.75">
      <c r="A67" s="6" t="s">
        <v>174</v>
      </c>
      <c r="B67" s="7">
        <v>4907.3</v>
      </c>
      <c r="C67" s="7">
        <v>6254.6</v>
      </c>
      <c r="D67" s="7">
        <v>9198.6</v>
      </c>
      <c r="E67" s="7">
        <v>6895.6</v>
      </c>
      <c r="F67" s="7">
        <v>8554.5</v>
      </c>
    </row>
    <row r="68" spans="1:6" ht="12.75">
      <c r="A68" s="6" t="s">
        <v>175</v>
      </c>
      <c r="B68" s="7">
        <v>0.2</v>
      </c>
      <c r="C68" s="7">
        <v>0</v>
      </c>
      <c r="D68" s="7">
        <v>0</v>
      </c>
      <c r="E68" s="7">
        <v>0</v>
      </c>
      <c r="F68" s="7">
        <v>0</v>
      </c>
    </row>
    <row r="69" spans="1:6" ht="12.75">
      <c r="A69" s="6" t="s">
        <v>176</v>
      </c>
      <c r="B69" s="7">
        <v>358.7</v>
      </c>
      <c r="C69" s="7">
        <v>360.5</v>
      </c>
      <c r="D69" s="7">
        <v>729.5</v>
      </c>
      <c r="E69" s="7">
        <v>707.6</v>
      </c>
      <c r="F69" s="7">
        <v>960.2</v>
      </c>
    </row>
    <row r="70" spans="1:6" ht="12.75">
      <c r="A70" s="6" t="s">
        <v>177</v>
      </c>
      <c r="B70" s="7">
        <v>1267.2</v>
      </c>
      <c r="C70" s="50">
        <v>1307.9</v>
      </c>
      <c r="D70" s="7">
        <v>2150.6</v>
      </c>
      <c r="E70" s="7">
        <v>2018.3</v>
      </c>
      <c r="F70" s="7">
        <v>1495.6</v>
      </c>
    </row>
    <row r="71" spans="1:6" ht="12.75">
      <c r="A71" s="6" t="s">
        <v>178</v>
      </c>
      <c r="E71" s="6"/>
      <c r="F71" s="7"/>
    </row>
    <row r="72" spans="1:6" ht="12.75">
      <c r="A72" s="6" t="s">
        <v>829</v>
      </c>
      <c r="B72" s="7">
        <v>1993.1</v>
      </c>
      <c r="C72" s="7">
        <v>2203.6</v>
      </c>
      <c r="D72" s="7">
        <v>1554.3</v>
      </c>
      <c r="E72" s="7">
        <v>1348.2</v>
      </c>
      <c r="F72" s="7">
        <v>3364.4</v>
      </c>
    </row>
    <row r="73" spans="1:6" ht="12.75">
      <c r="A73" s="6" t="s">
        <v>180</v>
      </c>
      <c r="B73" s="7">
        <v>437</v>
      </c>
      <c r="C73" s="7">
        <v>543.6</v>
      </c>
      <c r="D73" s="7">
        <v>1387.7</v>
      </c>
      <c r="E73" s="7">
        <v>3178.8</v>
      </c>
      <c r="F73" s="7">
        <v>2834.5</v>
      </c>
    </row>
    <row r="74" spans="1:6" ht="12.75">
      <c r="A74" s="6" t="s">
        <v>337</v>
      </c>
      <c r="E74" s="6"/>
      <c r="F74" s="7"/>
    </row>
    <row r="75" spans="1:6" ht="12.75">
      <c r="A75" s="6" t="s">
        <v>343</v>
      </c>
      <c r="B75" s="7">
        <v>2002.4</v>
      </c>
      <c r="C75" s="7">
        <v>2265.8</v>
      </c>
      <c r="D75" s="7">
        <v>2946</v>
      </c>
      <c r="E75" s="7">
        <v>3458.2</v>
      </c>
      <c r="F75" s="7">
        <v>2486.1</v>
      </c>
    </row>
    <row r="76" spans="1:6" ht="12.75">
      <c r="A76" s="6" t="s">
        <v>235</v>
      </c>
      <c r="B76" s="7">
        <v>71.6</v>
      </c>
      <c r="C76" s="7">
        <v>81.1</v>
      </c>
      <c r="D76" s="7">
        <v>160</v>
      </c>
      <c r="E76" s="7">
        <v>170.6</v>
      </c>
      <c r="F76" s="7">
        <v>233.7</v>
      </c>
    </row>
    <row r="77" spans="1:6" ht="12.75">
      <c r="A77" s="6" t="s">
        <v>236</v>
      </c>
      <c r="B77" s="7">
        <v>260</v>
      </c>
      <c r="C77" s="7">
        <v>220.2</v>
      </c>
      <c r="D77" s="7">
        <v>364</v>
      </c>
      <c r="E77" s="7">
        <v>403.4</v>
      </c>
      <c r="F77" s="7">
        <v>683.8</v>
      </c>
    </row>
    <row r="78" spans="1:6" ht="13.5">
      <c r="A78" s="6" t="s">
        <v>137</v>
      </c>
      <c r="B78" s="7">
        <v>75.8</v>
      </c>
      <c r="C78" s="7">
        <v>382.5</v>
      </c>
      <c r="D78" s="7">
        <v>505.7</v>
      </c>
      <c r="E78" s="50">
        <v>541.9</v>
      </c>
      <c r="F78" s="7">
        <v>533.3</v>
      </c>
    </row>
    <row r="79" spans="1:6" ht="12.75">
      <c r="A79" s="6" t="s">
        <v>238</v>
      </c>
      <c r="E79" s="6"/>
      <c r="F79" s="7"/>
    </row>
    <row r="80" spans="1:6" ht="12.75">
      <c r="A80" s="6" t="s">
        <v>239</v>
      </c>
      <c r="B80" s="7">
        <v>557.3</v>
      </c>
      <c r="C80" s="7">
        <v>295.7</v>
      </c>
      <c r="D80" s="7">
        <v>476.1</v>
      </c>
      <c r="E80" s="7">
        <v>706.2</v>
      </c>
      <c r="F80" s="7">
        <v>803.5</v>
      </c>
    </row>
    <row r="81" spans="1:6" ht="12.75">
      <c r="A81" s="6" t="s">
        <v>240</v>
      </c>
      <c r="B81" s="7">
        <v>294.5</v>
      </c>
      <c r="C81" s="7">
        <v>510.1</v>
      </c>
      <c r="D81" s="7">
        <v>798.7</v>
      </c>
      <c r="E81" s="7">
        <v>1021.3</v>
      </c>
      <c r="F81" s="7">
        <v>1289.4</v>
      </c>
    </row>
    <row r="82" spans="1:6" ht="12.75">
      <c r="A82" s="6" t="s">
        <v>241</v>
      </c>
      <c r="B82" s="7">
        <v>615</v>
      </c>
      <c r="C82" s="7">
        <v>901.7</v>
      </c>
      <c r="D82" s="7">
        <v>1116.9</v>
      </c>
      <c r="E82" s="7">
        <v>1346.9</v>
      </c>
      <c r="F82" s="7">
        <v>1444.4</v>
      </c>
    </row>
    <row r="83" spans="1:6" ht="12.75">
      <c r="A83" s="6" t="s">
        <v>302</v>
      </c>
      <c r="E83" s="6"/>
      <c r="F83" s="7"/>
    </row>
    <row r="84" spans="1:6" ht="12.75">
      <c r="A84" s="6" t="s">
        <v>273</v>
      </c>
      <c r="B84" s="7">
        <v>309.4</v>
      </c>
      <c r="C84" s="7">
        <v>388.9</v>
      </c>
      <c r="D84" s="7">
        <v>501.1</v>
      </c>
      <c r="E84" s="7">
        <v>684.7</v>
      </c>
      <c r="F84" s="7">
        <v>739.5</v>
      </c>
    </row>
    <row r="85" spans="1:6" ht="12.75">
      <c r="A85" s="6" t="s">
        <v>243</v>
      </c>
      <c r="E85" s="6"/>
      <c r="F85" s="7"/>
    </row>
    <row r="86" spans="1:6" ht="12.75">
      <c r="A86" s="6" t="s">
        <v>203</v>
      </c>
      <c r="B86" s="7">
        <v>51.6</v>
      </c>
      <c r="C86" s="7">
        <v>84.2</v>
      </c>
      <c r="D86" s="7">
        <v>176.7</v>
      </c>
      <c r="E86" s="7">
        <v>227</v>
      </c>
      <c r="F86" s="7">
        <v>248.4</v>
      </c>
    </row>
    <row r="87" spans="1:6" ht="12.75">
      <c r="A87" s="353" t="s">
        <v>830</v>
      </c>
      <c r="E87" s="6"/>
      <c r="F87" s="7"/>
    </row>
    <row r="88" spans="1:6" ht="12.75">
      <c r="A88" s="205" t="s">
        <v>205</v>
      </c>
      <c r="B88" s="38">
        <v>-71</v>
      </c>
      <c r="C88" s="38">
        <v>-289.8</v>
      </c>
      <c r="D88" s="38">
        <v>-364.3</v>
      </c>
      <c r="E88" s="46">
        <v>-431.9</v>
      </c>
      <c r="F88" s="7">
        <v>-414.7</v>
      </c>
    </row>
    <row r="89" spans="1:6" ht="12.75">
      <c r="A89" s="353" t="s">
        <v>827</v>
      </c>
      <c r="B89" s="7">
        <v>476.5</v>
      </c>
      <c r="C89" s="7">
        <v>674.1</v>
      </c>
      <c r="D89" s="7">
        <v>927.1</v>
      </c>
      <c r="E89" s="7">
        <v>1056.6</v>
      </c>
      <c r="F89" s="7">
        <v>1248.9</v>
      </c>
    </row>
    <row r="90" spans="1:6" ht="13.5" thickBot="1">
      <c r="A90" s="45"/>
      <c r="B90" s="45"/>
      <c r="C90" s="13"/>
      <c r="D90" s="13"/>
      <c r="E90" s="45"/>
      <c r="F90" s="45"/>
    </row>
    <row r="91" ht="12.75">
      <c r="C91" s="6"/>
    </row>
    <row r="92" ht="12.75">
      <c r="A92" s="236" t="s">
        <v>138</v>
      </c>
    </row>
    <row r="93" ht="12.75">
      <c r="A93" s="453" t="s">
        <v>828</v>
      </c>
    </row>
    <row r="95" ht="18.75" customHeight="1">
      <c r="A95" s="120" t="s">
        <v>840</v>
      </c>
    </row>
    <row r="96" ht="18.75" customHeight="1">
      <c r="A96" s="120" t="s">
        <v>687</v>
      </c>
    </row>
    <row r="97" spans="1:6" ht="18.75" customHeight="1" thickBot="1">
      <c r="A97" s="202" t="s">
        <v>688</v>
      </c>
      <c r="B97" s="45"/>
      <c r="C97" s="45"/>
      <c r="D97" s="45"/>
      <c r="E97" s="45"/>
      <c r="F97" s="45"/>
    </row>
    <row r="98" spans="1:6" ht="18" customHeight="1" thickBot="1">
      <c r="A98" s="289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99" ht="12.75">
      <c r="A99" s="353"/>
    </row>
    <row r="100" spans="1:6" ht="14.25">
      <c r="A100" s="455" t="s">
        <v>141</v>
      </c>
      <c r="B100" s="47">
        <v>100</v>
      </c>
      <c r="C100" s="454">
        <v>100</v>
      </c>
      <c r="D100" s="454">
        <v>100</v>
      </c>
      <c r="E100" s="454">
        <v>100</v>
      </c>
      <c r="F100" s="454">
        <v>100</v>
      </c>
    </row>
    <row r="101" spans="3:6" ht="12.75">
      <c r="C101" s="6"/>
      <c r="E101" s="6"/>
      <c r="F101" s="48"/>
    </row>
    <row r="102" spans="1:6" ht="12.75">
      <c r="A102" s="6" t="s">
        <v>174</v>
      </c>
      <c r="B102" s="7">
        <v>36.1</v>
      </c>
      <c r="C102" s="7">
        <v>38.6</v>
      </c>
      <c r="D102" s="7">
        <v>40.7</v>
      </c>
      <c r="E102" s="38">
        <v>29.6</v>
      </c>
      <c r="F102" s="38">
        <v>32.3</v>
      </c>
    </row>
    <row r="103" spans="1:6" ht="12.75">
      <c r="A103" s="6" t="s">
        <v>175</v>
      </c>
      <c r="B103" s="7">
        <v>0</v>
      </c>
      <c r="C103" s="7">
        <v>0</v>
      </c>
      <c r="D103" s="7">
        <v>0</v>
      </c>
      <c r="E103" s="38">
        <v>0</v>
      </c>
      <c r="F103" s="38">
        <v>0</v>
      </c>
    </row>
    <row r="104" spans="1:6" ht="12.75">
      <c r="A104" s="6" t="s">
        <v>176</v>
      </c>
      <c r="B104" s="7">
        <v>2.6</v>
      </c>
      <c r="C104" s="7">
        <v>2.2</v>
      </c>
      <c r="D104" s="7">
        <v>3.2</v>
      </c>
      <c r="E104" s="38">
        <v>3</v>
      </c>
      <c r="F104" s="38">
        <v>3.6</v>
      </c>
    </row>
    <row r="105" spans="1:6" ht="12.75">
      <c r="A105" s="6" t="s">
        <v>177</v>
      </c>
      <c r="B105" s="7">
        <v>9.3</v>
      </c>
      <c r="C105" s="7">
        <v>8.1</v>
      </c>
      <c r="D105" s="7">
        <v>9.5</v>
      </c>
      <c r="E105" s="38">
        <v>8.7</v>
      </c>
      <c r="F105" s="38">
        <v>5.6</v>
      </c>
    </row>
    <row r="106" spans="1:6" ht="12.75">
      <c r="A106" s="6" t="s">
        <v>178</v>
      </c>
      <c r="B106" s="7"/>
      <c r="C106" s="7"/>
      <c r="D106" s="7"/>
      <c r="E106" s="38"/>
      <c r="F106" s="38"/>
    </row>
    <row r="107" spans="1:6" ht="12.75">
      <c r="A107" s="6" t="s">
        <v>829</v>
      </c>
      <c r="B107" s="7">
        <v>14.6</v>
      </c>
      <c r="C107" s="7">
        <v>13.6</v>
      </c>
      <c r="D107" s="7">
        <v>6.9</v>
      </c>
      <c r="E107" s="38">
        <v>5.8</v>
      </c>
      <c r="F107" s="38">
        <v>12.7</v>
      </c>
    </row>
    <row r="108" spans="1:6" ht="12.75">
      <c r="A108" s="6" t="s">
        <v>180</v>
      </c>
      <c r="B108" s="7">
        <v>3.2</v>
      </c>
      <c r="C108" s="7">
        <v>3.4</v>
      </c>
      <c r="D108" s="7">
        <v>6.1</v>
      </c>
      <c r="E108" s="38">
        <v>13.6</v>
      </c>
      <c r="F108" s="38">
        <v>10.7</v>
      </c>
    </row>
    <row r="109" spans="1:6" ht="12.75">
      <c r="A109" s="6" t="s">
        <v>337</v>
      </c>
      <c r="B109" s="7"/>
      <c r="C109" s="7"/>
      <c r="D109" s="7"/>
      <c r="E109" s="38"/>
      <c r="F109" s="38"/>
    </row>
    <row r="110" spans="1:6" ht="12.75">
      <c r="A110" s="6" t="s">
        <v>343</v>
      </c>
      <c r="B110" s="7">
        <v>14.7</v>
      </c>
      <c r="C110" s="7">
        <v>14</v>
      </c>
      <c r="D110" s="7">
        <v>13</v>
      </c>
      <c r="E110" s="38">
        <v>14.8</v>
      </c>
      <c r="F110" s="38">
        <v>9.4</v>
      </c>
    </row>
    <row r="111" spans="1:10" ht="12.75">
      <c r="A111" s="6" t="s">
        <v>235</v>
      </c>
      <c r="B111" s="7">
        <v>0.5</v>
      </c>
      <c r="C111" s="7">
        <v>0.5</v>
      </c>
      <c r="D111" s="7">
        <v>0.7</v>
      </c>
      <c r="E111" s="38">
        <v>0.7</v>
      </c>
      <c r="F111" s="38">
        <v>0.9</v>
      </c>
      <c r="G111" s="48"/>
      <c r="H111" s="48"/>
      <c r="I111" s="48"/>
      <c r="J111" s="48"/>
    </row>
    <row r="112" spans="1:10" ht="12.75">
      <c r="A112" s="6" t="s">
        <v>236</v>
      </c>
      <c r="B112" s="7">
        <v>1.9</v>
      </c>
      <c r="C112" s="7">
        <v>1.4</v>
      </c>
      <c r="D112" s="7">
        <v>1.6</v>
      </c>
      <c r="E112" s="38">
        <v>1.7</v>
      </c>
      <c r="F112" s="38">
        <v>2.6</v>
      </c>
      <c r="G112" s="48"/>
      <c r="H112" s="48"/>
      <c r="I112" s="48"/>
      <c r="J112" s="48"/>
    </row>
    <row r="113" spans="1:10" ht="13.5">
      <c r="A113" s="6" t="s">
        <v>137</v>
      </c>
      <c r="B113" s="7">
        <v>0.6</v>
      </c>
      <c r="C113" s="7">
        <v>2.4</v>
      </c>
      <c r="D113" s="7">
        <v>2.2</v>
      </c>
      <c r="E113" s="38">
        <v>2.3</v>
      </c>
      <c r="F113" s="38">
        <v>2</v>
      </c>
      <c r="G113" s="488"/>
      <c r="H113" s="488"/>
      <c r="I113" s="488"/>
      <c r="J113" s="488"/>
    </row>
    <row r="114" spans="1:10" ht="12.75">
      <c r="A114" s="6" t="s">
        <v>238</v>
      </c>
      <c r="B114" s="7"/>
      <c r="C114" s="7"/>
      <c r="D114" s="7"/>
      <c r="E114" s="38"/>
      <c r="F114" s="38"/>
      <c r="G114" s="48"/>
      <c r="H114" s="48"/>
      <c r="I114" s="48"/>
      <c r="J114" s="48"/>
    </row>
    <row r="115" spans="1:10" ht="12.75">
      <c r="A115" s="6" t="s">
        <v>239</v>
      </c>
      <c r="B115" s="7">
        <v>4.1</v>
      </c>
      <c r="C115" s="7">
        <v>1.8</v>
      </c>
      <c r="D115" s="7">
        <v>2.1</v>
      </c>
      <c r="E115" s="38">
        <v>3</v>
      </c>
      <c r="F115" s="38">
        <v>3</v>
      </c>
      <c r="G115" s="48"/>
      <c r="H115" s="48"/>
      <c r="I115" s="48"/>
      <c r="J115" s="48"/>
    </row>
    <row r="116" spans="1:6" ht="12.75">
      <c r="A116" s="6" t="s">
        <v>240</v>
      </c>
      <c r="B116" s="7">
        <v>2.2</v>
      </c>
      <c r="C116" s="7">
        <v>3.1</v>
      </c>
      <c r="D116" s="7">
        <v>3.5</v>
      </c>
      <c r="E116" s="38">
        <v>4.4</v>
      </c>
      <c r="F116" s="38">
        <v>4.9</v>
      </c>
    </row>
    <row r="117" spans="1:6" ht="12.75">
      <c r="A117" s="6" t="s">
        <v>241</v>
      </c>
      <c r="B117" s="7">
        <v>4.5</v>
      </c>
      <c r="C117" s="7">
        <v>5.6</v>
      </c>
      <c r="D117" s="7">
        <v>5</v>
      </c>
      <c r="E117" s="38">
        <v>5.8</v>
      </c>
      <c r="F117" s="38">
        <v>5.5</v>
      </c>
    </row>
    <row r="118" spans="1:6" ht="12.75">
      <c r="A118" s="6" t="s">
        <v>302</v>
      </c>
      <c r="B118" s="7"/>
      <c r="C118" s="7"/>
      <c r="D118" s="7"/>
      <c r="E118" s="38"/>
      <c r="F118" s="38"/>
    </row>
    <row r="119" spans="1:6" ht="12.75">
      <c r="A119" s="6" t="s">
        <v>273</v>
      </c>
      <c r="B119" s="7">
        <v>2.3</v>
      </c>
      <c r="C119" s="7">
        <v>2.4</v>
      </c>
      <c r="D119" s="7">
        <v>2.2</v>
      </c>
      <c r="E119" s="38">
        <v>2.9</v>
      </c>
      <c r="F119" s="38">
        <v>2.8</v>
      </c>
    </row>
    <row r="120" spans="1:6" ht="12.75">
      <c r="A120" s="6" t="s">
        <v>243</v>
      </c>
      <c r="B120" s="7"/>
      <c r="C120" s="7"/>
      <c r="D120" s="7"/>
      <c r="E120" s="38"/>
      <c r="F120" s="38"/>
    </row>
    <row r="121" spans="1:6" ht="12.75">
      <c r="A121" s="6" t="s">
        <v>203</v>
      </c>
      <c r="B121" s="7">
        <v>0.4</v>
      </c>
      <c r="C121" s="7">
        <v>0.5</v>
      </c>
      <c r="D121" s="7">
        <v>0.8</v>
      </c>
      <c r="E121" s="38">
        <v>1</v>
      </c>
      <c r="F121" s="38">
        <v>0.9</v>
      </c>
    </row>
    <row r="122" spans="1:6" ht="12.75">
      <c r="A122" s="353" t="s">
        <v>830</v>
      </c>
      <c r="B122" s="7"/>
      <c r="C122" s="7"/>
      <c r="D122" s="7"/>
      <c r="E122" s="38"/>
      <c r="F122" s="38"/>
    </row>
    <row r="123" spans="1:6" ht="12.75">
      <c r="A123" s="205" t="s">
        <v>205</v>
      </c>
      <c r="B123" s="7">
        <v>-0.5</v>
      </c>
      <c r="C123" s="7">
        <v>-1.8</v>
      </c>
      <c r="D123" s="7">
        <v>-1.6</v>
      </c>
      <c r="E123" s="49">
        <v>-1.8</v>
      </c>
      <c r="F123" s="38">
        <v>-1.6</v>
      </c>
    </row>
    <row r="124" spans="1:6" ht="12.75">
      <c r="A124" s="353" t="s">
        <v>841</v>
      </c>
      <c r="B124" s="7">
        <v>3.5</v>
      </c>
      <c r="C124" s="7">
        <v>4.2</v>
      </c>
      <c r="D124" s="7">
        <v>4.1</v>
      </c>
      <c r="E124" s="456">
        <v>4.5</v>
      </c>
      <c r="F124" s="38">
        <v>4.7</v>
      </c>
    </row>
    <row r="125" spans="1:6" ht="13.5" thickBot="1">
      <c r="A125" s="45"/>
      <c r="B125" s="45"/>
      <c r="C125" s="13"/>
      <c r="D125" s="13"/>
      <c r="E125" s="45"/>
      <c r="F125" s="278"/>
    </row>
    <row r="126" spans="3:6" ht="12.75">
      <c r="C126" s="6"/>
      <c r="F126" s="48"/>
    </row>
    <row r="127" spans="1:4" ht="18.75" customHeight="1">
      <c r="A127" s="89" t="s">
        <v>809</v>
      </c>
      <c r="B127" s="6"/>
      <c r="C127" s="6"/>
      <c r="D127" s="6"/>
    </row>
    <row r="128" spans="1:4" ht="18.75" customHeight="1">
      <c r="A128" s="89" t="s">
        <v>466</v>
      </c>
      <c r="B128" s="6"/>
      <c r="C128" s="6"/>
      <c r="D128" s="6"/>
    </row>
    <row r="129" spans="1:6" ht="18" customHeight="1" thickBot="1">
      <c r="A129" s="536" t="s">
        <v>8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109.3</v>
      </c>
      <c r="C132" s="91">
        <v>106.9</v>
      </c>
      <c r="D132" s="91">
        <v>103.6</v>
      </c>
      <c r="E132" s="71">
        <v>109</v>
      </c>
      <c r="F132" s="91">
        <v>94</v>
      </c>
    </row>
    <row r="133" spans="1:5" ht="12.75">
      <c r="A133" s="6"/>
      <c r="B133" s="6"/>
      <c r="C133" s="6"/>
      <c r="D133" s="6"/>
      <c r="E133" s="114"/>
    </row>
    <row r="134" spans="1:6" ht="12.75">
      <c r="A134" s="6" t="s">
        <v>174</v>
      </c>
      <c r="B134" s="92">
        <v>104.7</v>
      </c>
      <c r="C134" s="92">
        <v>105</v>
      </c>
      <c r="D134" s="92">
        <v>102.5</v>
      </c>
      <c r="E134" s="113">
        <v>107.9</v>
      </c>
      <c r="F134" s="92">
        <v>102.6</v>
      </c>
    </row>
    <row r="135" spans="1:6" ht="12.75">
      <c r="A135" s="6" t="s">
        <v>175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</row>
    <row r="136" spans="1:6" ht="12.75">
      <c r="A136" s="6" t="s">
        <v>176</v>
      </c>
      <c r="B136" s="92">
        <v>105.2</v>
      </c>
      <c r="C136" s="92">
        <v>96.9</v>
      </c>
      <c r="D136" s="92">
        <v>111.4</v>
      </c>
      <c r="E136" s="114">
        <v>108.4</v>
      </c>
      <c r="F136" s="92">
        <v>99.1</v>
      </c>
    </row>
    <row r="137" spans="1:6" ht="12.75">
      <c r="A137" s="6" t="s">
        <v>177</v>
      </c>
      <c r="B137" s="92">
        <v>104.4</v>
      </c>
      <c r="C137" s="92">
        <v>110.5</v>
      </c>
      <c r="D137" s="92">
        <v>102.9</v>
      </c>
      <c r="E137" s="6">
        <v>85.8</v>
      </c>
      <c r="F137" s="92">
        <v>71.1</v>
      </c>
    </row>
    <row r="138" spans="1:5" ht="12.75">
      <c r="A138" s="6" t="s">
        <v>178</v>
      </c>
      <c r="B138" s="70"/>
      <c r="C138" s="70"/>
      <c r="D138" s="70"/>
      <c r="E138" s="114"/>
    </row>
    <row r="139" spans="1:6" ht="12.75">
      <c r="A139" s="6" t="s">
        <v>179</v>
      </c>
      <c r="B139" s="92">
        <v>97.9</v>
      </c>
      <c r="C139" s="92">
        <v>104.5</v>
      </c>
      <c r="D139" s="92">
        <v>79.7</v>
      </c>
      <c r="E139" s="6">
        <v>95.7</v>
      </c>
      <c r="F139" s="92">
        <v>110.4</v>
      </c>
    </row>
    <row r="140" spans="1:6" ht="12.75">
      <c r="A140" s="6" t="s">
        <v>180</v>
      </c>
      <c r="B140" s="93">
        <v>170.8</v>
      </c>
      <c r="C140" s="93">
        <v>98.8</v>
      </c>
      <c r="D140" s="93">
        <v>137.7</v>
      </c>
      <c r="E140" s="6">
        <v>198.4</v>
      </c>
      <c r="F140" s="92">
        <v>65.9</v>
      </c>
    </row>
    <row r="141" spans="1:5" ht="12.75">
      <c r="A141" s="6" t="s">
        <v>337</v>
      </c>
      <c r="B141" s="70"/>
      <c r="C141" s="70"/>
      <c r="D141" s="70"/>
      <c r="E141" s="114"/>
    </row>
    <row r="142" spans="1:6" ht="12.75">
      <c r="A142" s="6" t="s">
        <v>343</v>
      </c>
      <c r="B142" s="92">
        <v>127</v>
      </c>
      <c r="C142" s="92">
        <v>119.4</v>
      </c>
      <c r="D142" s="92">
        <v>122.3</v>
      </c>
      <c r="E142" s="6">
        <v>104.6</v>
      </c>
      <c r="F142" s="92">
        <v>98.2</v>
      </c>
    </row>
    <row r="143" spans="1:6" ht="12.75">
      <c r="A143" s="6" t="s">
        <v>235</v>
      </c>
      <c r="B143" s="93">
        <v>152.4</v>
      </c>
      <c r="C143" s="93">
        <v>111.2</v>
      </c>
      <c r="D143" s="93">
        <v>126.8</v>
      </c>
      <c r="E143" s="6">
        <v>116.3</v>
      </c>
      <c r="F143" s="92">
        <v>121.5</v>
      </c>
    </row>
    <row r="144" spans="1:6" ht="12.75">
      <c r="A144" s="6" t="s">
        <v>236</v>
      </c>
      <c r="B144" s="93">
        <v>102.9</v>
      </c>
      <c r="C144" s="93">
        <v>104.6</v>
      </c>
      <c r="D144" s="93">
        <v>112.9</v>
      </c>
      <c r="E144" s="6">
        <v>105.8</v>
      </c>
      <c r="F144" s="92">
        <v>98.1</v>
      </c>
    </row>
    <row r="145" spans="1:6" ht="13.5">
      <c r="A145" s="6" t="s">
        <v>137</v>
      </c>
      <c r="B145" s="93">
        <v>104.3</v>
      </c>
      <c r="C145" s="93">
        <v>126.3</v>
      </c>
      <c r="D145" s="93">
        <v>102.6</v>
      </c>
      <c r="E145" s="6">
        <v>105.3</v>
      </c>
      <c r="F145" s="92">
        <v>90.2</v>
      </c>
    </row>
    <row r="146" spans="1:5" ht="12.75">
      <c r="A146" s="6" t="s">
        <v>238</v>
      </c>
      <c r="B146" s="426"/>
      <c r="C146" s="426"/>
      <c r="D146" s="426"/>
      <c r="E146" s="114"/>
    </row>
    <row r="147" spans="1:6" ht="12.75">
      <c r="A147" s="6" t="s">
        <v>188</v>
      </c>
      <c r="B147" s="92">
        <v>113.7</v>
      </c>
      <c r="C147" s="92">
        <v>113.1</v>
      </c>
      <c r="D147" s="92">
        <v>102.2</v>
      </c>
      <c r="E147" s="6">
        <v>101.9</v>
      </c>
      <c r="F147" s="92">
        <v>102.7</v>
      </c>
    </row>
    <row r="148" spans="1:6" ht="12.75">
      <c r="A148" s="6" t="s">
        <v>240</v>
      </c>
      <c r="B148" s="93">
        <v>94.8</v>
      </c>
      <c r="C148" s="93">
        <v>94.6</v>
      </c>
      <c r="D148" s="93">
        <v>99.8</v>
      </c>
      <c r="E148" s="6">
        <v>100.3</v>
      </c>
      <c r="F148" s="92">
        <v>102.9</v>
      </c>
    </row>
    <row r="149" spans="1:6" ht="12.75">
      <c r="A149" s="6" t="s">
        <v>241</v>
      </c>
      <c r="B149" s="93">
        <v>93.5</v>
      </c>
      <c r="C149" s="93">
        <v>95</v>
      </c>
      <c r="D149" s="93">
        <v>101.3</v>
      </c>
      <c r="E149" s="6">
        <v>100.6</v>
      </c>
      <c r="F149" s="92">
        <v>100.3</v>
      </c>
    </row>
    <row r="150" spans="1:5" ht="12.75">
      <c r="A150" s="6" t="s">
        <v>302</v>
      </c>
      <c r="B150" s="94"/>
      <c r="C150" s="94"/>
      <c r="D150" s="94"/>
      <c r="E150" s="114"/>
    </row>
    <row r="151" spans="1:6" ht="12.75">
      <c r="A151" s="6" t="s">
        <v>273</v>
      </c>
      <c r="B151" s="92">
        <v>101.3</v>
      </c>
      <c r="C151" s="92">
        <v>97.3</v>
      </c>
      <c r="D151" s="92">
        <v>99.5</v>
      </c>
      <c r="E151" s="6">
        <v>98.3</v>
      </c>
      <c r="F151" s="92">
        <v>100</v>
      </c>
    </row>
    <row r="152" spans="1:5" ht="12.75">
      <c r="A152" s="6" t="s">
        <v>243</v>
      </c>
      <c r="B152" s="70"/>
      <c r="C152" s="70"/>
      <c r="D152" s="70"/>
      <c r="E152" s="114"/>
    </row>
    <row r="153" spans="1:6" ht="12.75">
      <c r="A153" s="6" t="s">
        <v>203</v>
      </c>
      <c r="B153" s="92">
        <v>102.7</v>
      </c>
      <c r="C153" s="92">
        <v>139.7</v>
      </c>
      <c r="D153" s="92">
        <v>89.2</v>
      </c>
      <c r="E153" s="38">
        <v>90</v>
      </c>
      <c r="F153" s="92">
        <v>104</v>
      </c>
    </row>
    <row r="154" spans="1:5" ht="12.75">
      <c r="A154" s="353" t="s">
        <v>830</v>
      </c>
      <c r="B154" s="70"/>
      <c r="C154" s="70"/>
      <c r="D154" s="70"/>
      <c r="E154" s="114"/>
    </row>
    <row r="155" spans="1:6" ht="12.75">
      <c r="A155" s="205" t="s">
        <v>205</v>
      </c>
      <c r="B155" s="95">
        <v>104.4</v>
      </c>
      <c r="C155" s="95">
        <v>126.2</v>
      </c>
      <c r="D155" s="95">
        <v>103.9</v>
      </c>
      <c r="E155" s="46">
        <v>105.7</v>
      </c>
      <c r="F155" s="95">
        <v>90.4</v>
      </c>
    </row>
    <row r="156" spans="1:6" ht="12.75">
      <c r="A156" s="353" t="s">
        <v>838</v>
      </c>
      <c r="B156" s="94">
        <v>109.3</v>
      </c>
      <c r="C156" s="94">
        <v>106.9</v>
      </c>
      <c r="D156" s="94">
        <v>103.6</v>
      </c>
      <c r="E156" s="38">
        <v>109</v>
      </c>
      <c r="F156" s="94">
        <v>94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&amp;C128</oddFooter>
  </headerFooter>
  <rowBreaks count="4" manualBreakCount="4">
    <brk id="58" max="5" man="1"/>
    <brk id="59" max="6" man="1"/>
    <brk id="94" max="5" man="1"/>
    <brk id="125" max="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9"/>
  <sheetViews>
    <sheetView showGridLines="0" zoomScale="130" zoomScaleNormal="130" workbookViewId="0" topLeftCell="A145">
      <selection activeCell="E156" sqref="E156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810</v>
      </c>
    </row>
    <row r="2" ht="18.75" customHeight="1">
      <c r="A2" s="288" t="s">
        <v>593</v>
      </c>
    </row>
    <row r="3" spans="1:6" ht="18" customHeight="1" thickBot="1">
      <c r="A3" s="202" t="s">
        <v>594</v>
      </c>
      <c r="B3" s="45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831</v>
      </c>
      <c r="B6" s="11">
        <v>25365.4</v>
      </c>
      <c r="C6" s="11">
        <v>32778.7</v>
      </c>
      <c r="D6" s="11">
        <v>48443.1</v>
      </c>
      <c r="E6" s="11">
        <v>56049.7</v>
      </c>
      <c r="F6" s="11">
        <v>67257.3</v>
      </c>
    </row>
    <row r="7" spans="1:5" ht="12.75">
      <c r="A7" s="205"/>
      <c r="C7" s="6"/>
      <c r="E7" s="6"/>
    </row>
    <row r="8" spans="1:6" ht="12.75">
      <c r="A8" s="6" t="s">
        <v>148</v>
      </c>
      <c r="B8" s="7">
        <v>10772.8</v>
      </c>
      <c r="C8" s="7">
        <v>12750.3</v>
      </c>
      <c r="D8" s="7">
        <v>15151.8</v>
      </c>
      <c r="E8" s="103">
        <v>16843.2</v>
      </c>
      <c r="F8" s="142">
        <v>16138.2</v>
      </c>
    </row>
    <row r="9" spans="1:6" ht="12.75">
      <c r="A9" s="6" t="s">
        <v>149</v>
      </c>
      <c r="B9" s="7">
        <v>2.1</v>
      </c>
      <c r="C9" s="7">
        <v>0.5</v>
      </c>
      <c r="D9" s="7">
        <v>5.4</v>
      </c>
      <c r="E9" s="103">
        <v>1.4</v>
      </c>
      <c r="F9" s="7">
        <v>2.9</v>
      </c>
    </row>
    <row r="10" spans="1:6" ht="12.75">
      <c r="A10" s="6" t="s">
        <v>150</v>
      </c>
      <c r="B10" s="7">
        <v>66.5</v>
      </c>
      <c r="C10" s="7">
        <v>70.5</v>
      </c>
      <c r="D10" s="7">
        <v>52.7</v>
      </c>
      <c r="E10" s="103">
        <v>17</v>
      </c>
      <c r="F10" s="7">
        <v>9.4</v>
      </c>
    </row>
    <row r="11" spans="1:6" ht="12.75">
      <c r="A11" s="6" t="s">
        <v>151</v>
      </c>
      <c r="B11" s="7">
        <v>8322.9</v>
      </c>
      <c r="C11" s="7">
        <v>9901.6</v>
      </c>
      <c r="D11" s="7">
        <v>20507.8</v>
      </c>
      <c r="E11" s="103">
        <v>24702.8</v>
      </c>
      <c r="F11" s="7">
        <v>34605.9</v>
      </c>
    </row>
    <row r="12" spans="1:6" ht="12.75">
      <c r="A12" s="6" t="s">
        <v>152</v>
      </c>
      <c r="C12" s="7"/>
      <c r="E12" s="51"/>
      <c r="F12" s="7"/>
    </row>
    <row r="13" spans="1:6" ht="12.75">
      <c r="A13" s="6" t="s">
        <v>825</v>
      </c>
      <c r="B13" s="7">
        <v>314.3</v>
      </c>
      <c r="C13" s="7">
        <v>395.6</v>
      </c>
      <c r="D13" s="7">
        <v>342</v>
      </c>
      <c r="E13" s="103">
        <v>398.6</v>
      </c>
      <c r="F13" s="7">
        <v>653.5</v>
      </c>
    </row>
    <row r="14" spans="1:6" ht="12.75">
      <c r="A14" s="6" t="s">
        <v>154</v>
      </c>
      <c r="B14" s="50">
        <v>1271.3</v>
      </c>
      <c r="C14" s="7">
        <v>3789.7</v>
      </c>
      <c r="D14" s="7">
        <v>4237.3</v>
      </c>
      <c r="E14" s="103">
        <v>4475.3</v>
      </c>
      <c r="F14" s="7">
        <v>5271.5</v>
      </c>
    </row>
    <row r="15" spans="1:6" ht="12.75">
      <c r="A15" s="6" t="s">
        <v>284</v>
      </c>
      <c r="C15" s="7"/>
      <c r="E15" s="51"/>
      <c r="F15" s="7"/>
    </row>
    <row r="16" spans="1:6" ht="12.75">
      <c r="A16" s="6" t="s">
        <v>264</v>
      </c>
      <c r="B16" s="50">
        <v>1800.5</v>
      </c>
      <c r="C16" s="7">
        <v>1908.5</v>
      </c>
      <c r="D16" s="7">
        <v>2266.8</v>
      </c>
      <c r="E16" s="103">
        <v>2877.4</v>
      </c>
      <c r="F16" s="7">
        <v>2980.2</v>
      </c>
    </row>
    <row r="17" spans="1:6" ht="12.75">
      <c r="A17" s="6" t="s">
        <v>157</v>
      </c>
      <c r="B17" s="7">
        <v>159.9</v>
      </c>
      <c r="C17" s="7">
        <v>284.2</v>
      </c>
      <c r="D17" s="7">
        <v>550.4</v>
      </c>
      <c r="E17" s="142">
        <v>497.8</v>
      </c>
      <c r="F17" s="7">
        <v>398.8</v>
      </c>
    </row>
    <row r="18" spans="1:6" ht="12.75">
      <c r="A18" s="6" t="s">
        <v>158</v>
      </c>
      <c r="B18" s="7">
        <v>755.9</v>
      </c>
      <c r="C18" s="7">
        <v>1258.3</v>
      </c>
      <c r="D18" s="7">
        <v>2218.7</v>
      </c>
      <c r="E18" s="51">
        <v>2284.8</v>
      </c>
      <c r="F18" s="7">
        <v>2217.3</v>
      </c>
    </row>
    <row r="19" spans="1:6" ht="13.5">
      <c r="A19" s="6" t="s">
        <v>135</v>
      </c>
      <c r="B19" s="7">
        <v>76.7</v>
      </c>
      <c r="C19" s="7">
        <v>396.6</v>
      </c>
      <c r="D19" s="7">
        <v>547.3</v>
      </c>
      <c r="E19" s="103">
        <v>557.7</v>
      </c>
      <c r="F19" s="7">
        <v>527.2</v>
      </c>
    </row>
    <row r="20" spans="1:6" ht="12.75">
      <c r="A20" s="6" t="s">
        <v>160</v>
      </c>
      <c r="C20" s="7"/>
      <c r="E20" s="51"/>
      <c r="F20" s="7"/>
    </row>
    <row r="21" spans="1:6" ht="12.75">
      <c r="A21" s="6" t="s">
        <v>161</v>
      </c>
      <c r="B21" s="7">
        <v>391.9</v>
      </c>
      <c r="C21" s="7">
        <v>269.8</v>
      </c>
      <c r="D21" s="7">
        <v>391.6</v>
      </c>
      <c r="E21" s="103">
        <v>477.5</v>
      </c>
      <c r="F21" s="7">
        <v>612.1</v>
      </c>
    </row>
    <row r="22" spans="1:6" ht="12.75">
      <c r="A22" s="6" t="s">
        <v>162</v>
      </c>
      <c r="B22" s="50">
        <v>404.1</v>
      </c>
      <c r="C22" s="7">
        <v>517.3</v>
      </c>
      <c r="D22" s="7">
        <v>810</v>
      </c>
      <c r="E22" s="103">
        <v>983</v>
      </c>
      <c r="F22" s="7">
        <v>1154.7</v>
      </c>
    </row>
    <row r="23" spans="1:6" ht="12.75">
      <c r="A23" s="6" t="s">
        <v>163</v>
      </c>
      <c r="B23" s="7">
        <v>484.4</v>
      </c>
      <c r="C23" s="7">
        <v>628.5</v>
      </c>
      <c r="D23" s="7">
        <v>720.8</v>
      </c>
      <c r="E23" s="103">
        <v>887.5</v>
      </c>
      <c r="F23" s="7">
        <v>917.3</v>
      </c>
    </row>
    <row r="24" spans="1:6" ht="12.75">
      <c r="A24" s="6" t="s">
        <v>293</v>
      </c>
      <c r="C24" s="7"/>
      <c r="E24" s="51"/>
      <c r="F24" s="7"/>
    </row>
    <row r="25" spans="1:6" ht="12.75">
      <c r="A25" s="6" t="s">
        <v>294</v>
      </c>
      <c r="B25" s="7">
        <v>439</v>
      </c>
      <c r="C25" s="7">
        <v>419.5</v>
      </c>
      <c r="D25" s="7">
        <v>486</v>
      </c>
      <c r="E25" s="103">
        <v>800.5</v>
      </c>
      <c r="F25" s="7">
        <v>950.9</v>
      </c>
    </row>
    <row r="26" spans="1:6" ht="12.75">
      <c r="A26" s="6" t="s">
        <v>165</v>
      </c>
      <c r="C26" s="7"/>
      <c r="E26" s="51"/>
      <c r="F26" s="7"/>
    </row>
    <row r="27" spans="1:6" ht="12.75">
      <c r="A27" s="6" t="s">
        <v>166</v>
      </c>
      <c r="B27" s="7">
        <v>103.1</v>
      </c>
      <c r="C27" s="7">
        <v>187.8</v>
      </c>
      <c r="D27" s="7">
        <v>154.5</v>
      </c>
      <c r="E27" s="103">
        <v>245.2</v>
      </c>
      <c r="F27" s="7">
        <v>817.4</v>
      </c>
    </row>
    <row r="28" spans="1:6" ht="13.5" thickBot="1">
      <c r="A28" s="289"/>
      <c r="B28" s="45"/>
      <c r="C28" s="13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842</v>
      </c>
    </row>
    <row r="31" spans="1:6" ht="18.75" customHeight="1" thickBot="1">
      <c r="A31" s="202" t="s">
        <v>47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13536.3</v>
      </c>
      <c r="C34" s="11">
        <v>17879.1</v>
      </c>
      <c r="D34" s="11">
        <v>27941.9</v>
      </c>
      <c r="E34" s="11">
        <v>28978.4</v>
      </c>
      <c r="F34" s="11">
        <v>32374.3</v>
      </c>
    </row>
    <row r="35" spans="1:5" ht="12.75">
      <c r="A35" s="205"/>
      <c r="C35" s="6"/>
      <c r="E35" s="6"/>
    </row>
    <row r="36" spans="1:6" ht="12.75">
      <c r="A36" s="6" t="s">
        <v>148</v>
      </c>
      <c r="B36" s="7">
        <v>5832.8</v>
      </c>
      <c r="C36" s="7">
        <v>7340.1</v>
      </c>
      <c r="D36" s="7">
        <v>10726.4</v>
      </c>
      <c r="E36" s="103">
        <v>11385.8</v>
      </c>
      <c r="F36" s="7">
        <v>13252.1</v>
      </c>
    </row>
    <row r="37" spans="1:6" ht="12.75">
      <c r="A37" s="6" t="s">
        <v>149</v>
      </c>
      <c r="B37" s="7">
        <v>0.7</v>
      </c>
      <c r="C37" s="7">
        <v>0.2</v>
      </c>
      <c r="D37" s="7">
        <v>3.1</v>
      </c>
      <c r="E37" s="103">
        <v>0.6</v>
      </c>
      <c r="F37" s="7">
        <v>1.3</v>
      </c>
    </row>
    <row r="38" spans="1:6" ht="12.75">
      <c r="A38" s="6" t="s">
        <v>150</v>
      </c>
      <c r="B38" s="7">
        <v>43.1</v>
      </c>
      <c r="C38" s="7">
        <v>39</v>
      </c>
      <c r="D38" s="7">
        <v>33.9</v>
      </c>
      <c r="E38" s="103">
        <v>6.2</v>
      </c>
      <c r="F38" s="7">
        <v>6.3</v>
      </c>
    </row>
    <row r="39" spans="1:6" ht="12.75">
      <c r="A39" s="6" t="s">
        <v>151</v>
      </c>
      <c r="B39" s="7">
        <v>4553.7</v>
      </c>
      <c r="C39" s="50">
        <v>5203.5</v>
      </c>
      <c r="D39" s="7">
        <v>9683</v>
      </c>
      <c r="E39" s="103">
        <v>9917.6</v>
      </c>
      <c r="F39" s="7">
        <v>9567.7</v>
      </c>
    </row>
    <row r="40" spans="1:6" ht="12.75">
      <c r="A40" s="6" t="s">
        <v>152</v>
      </c>
      <c r="C40" s="7"/>
      <c r="E40" s="7"/>
      <c r="F40" s="7"/>
    </row>
    <row r="41" spans="1:6" ht="12.75">
      <c r="A41" s="6" t="s">
        <v>825</v>
      </c>
      <c r="B41" s="7">
        <v>238.5</v>
      </c>
      <c r="C41" s="7">
        <v>339.8</v>
      </c>
      <c r="D41" s="7">
        <v>308</v>
      </c>
      <c r="E41" s="103">
        <v>272</v>
      </c>
      <c r="F41" s="7">
        <v>444.1</v>
      </c>
    </row>
    <row r="42" spans="1:6" ht="12.75">
      <c r="A42" s="6" t="s">
        <v>154</v>
      </c>
      <c r="B42" s="7">
        <v>919.4</v>
      </c>
      <c r="C42" s="7">
        <v>2029.7</v>
      </c>
      <c r="D42" s="7">
        <v>3226.1</v>
      </c>
      <c r="E42" s="103">
        <v>3089.2</v>
      </c>
      <c r="F42" s="7">
        <v>3767.5</v>
      </c>
    </row>
    <row r="43" spans="1:6" ht="12.75">
      <c r="A43" s="6" t="s">
        <v>284</v>
      </c>
      <c r="C43" s="7"/>
      <c r="E43" s="7"/>
      <c r="F43" s="7"/>
    </row>
    <row r="44" spans="1:6" ht="12.75">
      <c r="A44" s="6" t="s">
        <v>264</v>
      </c>
      <c r="B44" s="50">
        <v>707</v>
      </c>
      <c r="C44" s="7">
        <v>904.4</v>
      </c>
      <c r="D44" s="7">
        <v>933</v>
      </c>
      <c r="E44" s="103">
        <v>1034.9</v>
      </c>
      <c r="F44" s="7">
        <v>1601.6</v>
      </c>
    </row>
    <row r="45" spans="1:6" ht="12.75">
      <c r="A45" s="6" t="s">
        <v>157</v>
      </c>
      <c r="B45" s="7">
        <v>100.9</v>
      </c>
      <c r="C45" s="7">
        <v>170.4</v>
      </c>
      <c r="D45" s="7">
        <v>355.1</v>
      </c>
      <c r="E45" s="7">
        <v>326.7</v>
      </c>
      <c r="F45" s="7">
        <v>274.6</v>
      </c>
    </row>
    <row r="46" spans="1:6" ht="12.75">
      <c r="A46" s="6" t="s">
        <v>158</v>
      </c>
      <c r="B46" s="7">
        <v>377.1</v>
      </c>
      <c r="C46" s="7">
        <v>746.2</v>
      </c>
      <c r="D46" s="7">
        <v>1324.6</v>
      </c>
      <c r="E46" s="7">
        <v>1304.8</v>
      </c>
      <c r="F46" s="7">
        <v>1208.3</v>
      </c>
    </row>
    <row r="47" spans="1:6" ht="13.5">
      <c r="A47" s="6" t="s">
        <v>135</v>
      </c>
      <c r="B47" s="7">
        <v>15.9</v>
      </c>
      <c r="C47" s="7">
        <v>111.2</v>
      </c>
      <c r="D47" s="7">
        <v>148.9</v>
      </c>
      <c r="E47" s="103">
        <v>161.7</v>
      </c>
      <c r="F47" s="7">
        <v>141</v>
      </c>
    </row>
    <row r="48" spans="1:6" ht="12.75">
      <c r="A48" s="6" t="s">
        <v>160</v>
      </c>
      <c r="C48" s="7"/>
      <c r="E48" s="7"/>
      <c r="F48" s="7"/>
    </row>
    <row r="49" spans="1:6" ht="12.75">
      <c r="A49" s="6" t="s">
        <v>161</v>
      </c>
      <c r="B49" s="7">
        <v>153</v>
      </c>
      <c r="C49" s="7">
        <v>109.3</v>
      </c>
      <c r="D49" s="7">
        <v>143</v>
      </c>
      <c r="E49" s="103">
        <v>153.6</v>
      </c>
      <c r="F49" s="7">
        <v>213.6</v>
      </c>
    </row>
    <row r="50" spans="1:6" ht="12.75">
      <c r="A50" s="6" t="s">
        <v>162</v>
      </c>
      <c r="B50" s="7">
        <v>157.1</v>
      </c>
      <c r="C50" s="7">
        <v>185.7</v>
      </c>
      <c r="D50" s="7">
        <v>281.3</v>
      </c>
      <c r="E50" s="103">
        <v>285.6</v>
      </c>
      <c r="F50" s="7">
        <v>349.8</v>
      </c>
    </row>
    <row r="51" spans="1:6" ht="12.75">
      <c r="A51" s="6" t="s">
        <v>163</v>
      </c>
      <c r="B51" s="7">
        <v>155</v>
      </c>
      <c r="C51" s="7">
        <v>204.1</v>
      </c>
      <c r="D51" s="7">
        <v>252.1</v>
      </c>
      <c r="E51" s="103">
        <v>306.9</v>
      </c>
      <c r="F51" s="7">
        <v>342.1</v>
      </c>
    </row>
    <row r="52" spans="1:6" ht="12.75">
      <c r="A52" s="6" t="s">
        <v>293</v>
      </c>
      <c r="C52" s="7"/>
      <c r="E52" s="7"/>
      <c r="F52" s="7"/>
    </row>
    <row r="53" spans="1:6" ht="12.75">
      <c r="A53" s="6" t="s">
        <v>294</v>
      </c>
      <c r="B53" s="7">
        <v>180</v>
      </c>
      <c r="C53" s="7">
        <v>174.2</v>
      </c>
      <c r="D53" s="7">
        <v>149</v>
      </c>
      <c r="E53" s="103">
        <v>284.2</v>
      </c>
      <c r="F53" s="7">
        <v>352.9</v>
      </c>
    </row>
    <row r="54" spans="1:6" ht="12.75">
      <c r="A54" s="6" t="s">
        <v>165</v>
      </c>
      <c r="C54" s="7"/>
      <c r="E54" s="7"/>
      <c r="F54" s="7"/>
    </row>
    <row r="55" spans="1:6" ht="12.75">
      <c r="A55" s="6" t="s">
        <v>166</v>
      </c>
      <c r="B55" s="7">
        <v>51.6</v>
      </c>
      <c r="C55" s="7">
        <v>97.6</v>
      </c>
      <c r="D55" s="7">
        <v>77</v>
      </c>
      <c r="E55" s="103">
        <v>121.6</v>
      </c>
      <c r="F55" s="7">
        <v>538.3</v>
      </c>
    </row>
    <row r="56" spans="1:6" ht="12.75">
      <c r="A56" s="353" t="s">
        <v>826</v>
      </c>
      <c r="C56" s="7"/>
      <c r="E56" s="7"/>
      <c r="F56" s="7"/>
    </row>
    <row r="57" spans="1:6" ht="12.75">
      <c r="A57" s="205" t="s">
        <v>172</v>
      </c>
      <c r="B57" s="6">
        <v>50.5</v>
      </c>
      <c r="C57" s="7">
        <v>223.7</v>
      </c>
      <c r="D57" s="6">
        <v>297.4</v>
      </c>
      <c r="E57" s="50">
        <v>327</v>
      </c>
      <c r="F57" s="7">
        <v>313.1</v>
      </c>
    </row>
    <row r="58" spans="1:6" ht="13.5" thickBot="1">
      <c r="A58" s="289"/>
      <c r="B58" s="45"/>
      <c r="C58" s="13"/>
      <c r="D58" s="45"/>
      <c r="E58" s="115"/>
      <c r="F58" s="45"/>
    </row>
    <row r="59" spans="1:3" ht="12.75">
      <c r="A59" s="205"/>
      <c r="C59" s="6"/>
    </row>
    <row r="61" ht="18.75" customHeight="1">
      <c r="A61" s="120" t="s">
        <v>843</v>
      </c>
    </row>
    <row r="62" spans="1:6" ht="18.75" customHeight="1" thickBot="1">
      <c r="A62" s="202" t="s">
        <v>86</v>
      </c>
      <c r="B62" s="45"/>
      <c r="C62" s="45"/>
      <c r="D62" s="45"/>
      <c r="E62" s="45"/>
      <c r="F62" s="45"/>
    </row>
    <row r="63" spans="1:6" ht="18" customHeight="1" thickBot="1">
      <c r="A63" s="289"/>
      <c r="B63" s="83">
        <v>2006</v>
      </c>
      <c r="C63" s="83">
        <v>2007</v>
      </c>
      <c r="D63" s="83">
        <v>2008</v>
      </c>
      <c r="E63" s="83">
        <v>2009</v>
      </c>
      <c r="F63" s="83">
        <v>2010</v>
      </c>
    </row>
    <row r="64" spans="1:3" ht="12.75">
      <c r="A64" s="353"/>
      <c r="C64" s="6"/>
    </row>
    <row r="65" spans="1:6" ht="13.5">
      <c r="A65" s="455" t="s">
        <v>142</v>
      </c>
      <c r="B65" s="85">
        <v>12102.3</v>
      </c>
      <c r="C65" s="523">
        <v>15437.9</v>
      </c>
      <c r="D65" s="85">
        <v>21259.8</v>
      </c>
      <c r="E65" s="85">
        <v>27570.8</v>
      </c>
      <c r="F65" s="11">
        <v>35463.2</v>
      </c>
    </row>
    <row r="66" spans="1:6" ht="12.75">
      <c r="A66" s="455"/>
      <c r="B66" s="163"/>
      <c r="C66" s="163"/>
      <c r="D66" s="163"/>
      <c r="E66" s="163"/>
      <c r="F66" s="163"/>
    </row>
    <row r="67" spans="1:6" ht="12.75">
      <c r="A67" s="353" t="s">
        <v>278</v>
      </c>
      <c r="B67" s="7">
        <v>11829.1</v>
      </c>
      <c r="C67" s="50">
        <v>14899.6</v>
      </c>
      <c r="D67" s="7">
        <v>20501.2</v>
      </c>
      <c r="E67" s="7">
        <v>27071.3</v>
      </c>
      <c r="F67" s="7">
        <f>SUM(F68:F89)</f>
        <v>34883</v>
      </c>
    </row>
    <row r="68" spans="1:6" ht="12.75">
      <c r="A68" s="6" t="s">
        <v>174</v>
      </c>
      <c r="B68" s="7">
        <v>4940</v>
      </c>
      <c r="C68" s="7">
        <v>5410.2</v>
      </c>
      <c r="D68" s="7">
        <v>4425.4</v>
      </c>
      <c r="E68" s="7">
        <v>5457.4</v>
      </c>
      <c r="F68" s="7">
        <v>2886.1</v>
      </c>
    </row>
    <row r="69" spans="1:6" ht="12.75">
      <c r="A69" s="6" t="s">
        <v>175</v>
      </c>
      <c r="B69" s="7">
        <v>1.4</v>
      </c>
      <c r="C69" s="7">
        <v>0.3</v>
      </c>
      <c r="D69" s="7">
        <v>2.3</v>
      </c>
      <c r="E69" s="7">
        <v>0.8</v>
      </c>
      <c r="F69" s="7">
        <v>1.6</v>
      </c>
    </row>
    <row r="70" spans="1:6" ht="12.75">
      <c r="A70" s="6" t="s">
        <v>176</v>
      </c>
      <c r="B70" s="7">
        <v>23.4</v>
      </c>
      <c r="C70" s="7">
        <v>31.5</v>
      </c>
      <c r="D70" s="7">
        <v>18.8</v>
      </c>
      <c r="E70" s="7">
        <v>10.8</v>
      </c>
      <c r="F70" s="7">
        <v>3.1</v>
      </c>
    </row>
    <row r="71" spans="1:6" ht="12.75">
      <c r="A71" s="6" t="s">
        <v>177</v>
      </c>
      <c r="B71" s="7">
        <v>3769.2</v>
      </c>
      <c r="C71" s="50">
        <v>4698.1</v>
      </c>
      <c r="D71" s="7">
        <v>10824.8</v>
      </c>
      <c r="E71" s="7">
        <v>14785.2</v>
      </c>
      <c r="F71" s="7">
        <v>25038.2</v>
      </c>
    </row>
    <row r="72" spans="1:6" ht="12.75">
      <c r="A72" s="6" t="s">
        <v>178</v>
      </c>
      <c r="B72" s="163"/>
      <c r="C72" s="7"/>
      <c r="E72" s="6"/>
      <c r="F72" s="7"/>
    </row>
    <row r="73" spans="1:6" ht="12.75">
      <c r="A73" s="6" t="s">
        <v>179</v>
      </c>
      <c r="B73" s="7">
        <v>75.8</v>
      </c>
      <c r="C73" s="7">
        <v>55.8</v>
      </c>
      <c r="D73" s="7">
        <v>34</v>
      </c>
      <c r="E73" s="7">
        <v>126.6</v>
      </c>
      <c r="F73" s="7">
        <v>209.4</v>
      </c>
    </row>
    <row r="74" spans="1:6" ht="12.75">
      <c r="A74" s="6" t="s">
        <v>180</v>
      </c>
      <c r="B74" s="7">
        <v>351.9</v>
      </c>
      <c r="C74" s="7">
        <v>1760</v>
      </c>
      <c r="D74" s="7">
        <v>1011.2</v>
      </c>
      <c r="E74" s="7">
        <v>1386.1</v>
      </c>
      <c r="F74" s="7">
        <v>1504</v>
      </c>
    </row>
    <row r="75" spans="1:6" ht="12.75">
      <c r="A75" s="6" t="s">
        <v>337</v>
      </c>
      <c r="B75" s="163"/>
      <c r="C75" s="7"/>
      <c r="E75" s="6"/>
      <c r="F75" s="7"/>
    </row>
    <row r="76" spans="1:6" ht="12.75">
      <c r="A76" s="6" t="s">
        <v>343</v>
      </c>
      <c r="B76" s="7">
        <v>1093.5</v>
      </c>
      <c r="C76" s="7">
        <v>1004.1</v>
      </c>
      <c r="D76" s="7">
        <v>1333.8</v>
      </c>
      <c r="E76" s="7">
        <v>1842.5</v>
      </c>
      <c r="F76" s="7">
        <v>1378.6</v>
      </c>
    </row>
    <row r="77" spans="1:6" ht="12.75">
      <c r="A77" s="6" t="s">
        <v>235</v>
      </c>
      <c r="B77" s="7">
        <v>59</v>
      </c>
      <c r="C77" s="7">
        <v>113.8</v>
      </c>
      <c r="D77" s="7">
        <v>195.3</v>
      </c>
      <c r="E77" s="7">
        <v>171.1</v>
      </c>
      <c r="F77" s="7">
        <v>124.2</v>
      </c>
    </row>
    <row r="78" spans="1:6" ht="12.75">
      <c r="A78" s="6" t="s">
        <v>236</v>
      </c>
      <c r="B78" s="7">
        <v>378.8</v>
      </c>
      <c r="C78" s="7">
        <v>512.1</v>
      </c>
      <c r="D78" s="7">
        <v>894.1</v>
      </c>
      <c r="E78" s="7">
        <v>980</v>
      </c>
      <c r="F78" s="7">
        <v>1009</v>
      </c>
    </row>
    <row r="79" spans="1:6" ht="13.5">
      <c r="A79" s="6" t="s">
        <v>137</v>
      </c>
      <c r="B79" s="7">
        <v>60.8</v>
      </c>
      <c r="C79" s="7">
        <v>285.4</v>
      </c>
      <c r="D79" s="7">
        <v>398.4</v>
      </c>
      <c r="E79" s="7">
        <v>396</v>
      </c>
      <c r="F79" s="7">
        <v>386.2</v>
      </c>
    </row>
    <row r="80" spans="1:6" ht="12.75">
      <c r="A80" s="6" t="s">
        <v>238</v>
      </c>
      <c r="B80" s="163"/>
      <c r="C80" s="7"/>
      <c r="E80" s="6"/>
      <c r="F80" s="7"/>
    </row>
    <row r="81" spans="1:6" ht="12.75">
      <c r="A81" s="6" t="s">
        <v>188</v>
      </c>
      <c r="B81" s="7">
        <v>238.9</v>
      </c>
      <c r="C81" s="7">
        <v>160.5</v>
      </c>
      <c r="D81" s="7">
        <v>248.6</v>
      </c>
      <c r="E81" s="7">
        <v>323.9</v>
      </c>
      <c r="F81" s="7">
        <v>398.5</v>
      </c>
    </row>
    <row r="82" spans="1:6" ht="12.75">
      <c r="A82" s="6" t="s">
        <v>240</v>
      </c>
      <c r="B82" s="7">
        <v>247</v>
      </c>
      <c r="C82" s="7">
        <v>331.6</v>
      </c>
      <c r="D82" s="7">
        <v>528.7</v>
      </c>
      <c r="E82" s="7">
        <v>697.4</v>
      </c>
      <c r="F82" s="7">
        <v>804.9</v>
      </c>
    </row>
    <row r="83" spans="1:6" ht="12.75">
      <c r="A83" s="6" t="s">
        <v>241</v>
      </c>
      <c r="B83" s="7">
        <v>329.4</v>
      </c>
      <c r="C83" s="7">
        <v>424.4</v>
      </c>
      <c r="D83" s="7">
        <v>468.7</v>
      </c>
      <c r="E83" s="7">
        <v>580.6</v>
      </c>
      <c r="F83" s="7">
        <v>575.2</v>
      </c>
    </row>
    <row r="84" spans="1:6" ht="12.75">
      <c r="A84" s="6" t="s">
        <v>302</v>
      </c>
      <c r="B84" s="163"/>
      <c r="C84" s="7"/>
      <c r="E84" s="6"/>
      <c r="F84" s="7"/>
    </row>
    <row r="85" spans="1:6" ht="12.75">
      <c r="A85" s="6" t="s">
        <v>273</v>
      </c>
      <c r="B85" s="7">
        <v>259</v>
      </c>
      <c r="C85" s="7">
        <v>245.3</v>
      </c>
      <c r="D85" s="7">
        <v>337</v>
      </c>
      <c r="E85" s="7">
        <v>516.3</v>
      </c>
      <c r="F85" s="7">
        <v>598</v>
      </c>
    </row>
    <row r="86" spans="1:6" ht="12.75">
      <c r="A86" s="6" t="s">
        <v>243</v>
      </c>
      <c r="B86" s="163"/>
      <c r="C86" s="7"/>
      <c r="E86" s="6"/>
      <c r="F86" s="7"/>
    </row>
    <row r="87" spans="1:6" ht="12.75">
      <c r="A87" s="6" t="s">
        <v>275</v>
      </c>
      <c r="B87" s="7">
        <v>51.5</v>
      </c>
      <c r="C87" s="7">
        <v>90.2</v>
      </c>
      <c r="D87" s="7">
        <v>77.5</v>
      </c>
      <c r="E87" s="7">
        <v>123.6</v>
      </c>
      <c r="F87" s="7">
        <v>279.1</v>
      </c>
    </row>
    <row r="88" spans="1:6" ht="12.75">
      <c r="A88" s="353" t="s">
        <v>830</v>
      </c>
      <c r="B88" s="163"/>
      <c r="C88" s="7"/>
      <c r="E88" s="6"/>
      <c r="F88" s="7"/>
    </row>
    <row r="89" spans="1:6" ht="12.75">
      <c r="A89" s="205" t="s">
        <v>277</v>
      </c>
      <c r="B89" s="7">
        <v>-50.5</v>
      </c>
      <c r="C89" s="7">
        <v>-223.7</v>
      </c>
      <c r="D89" s="7">
        <v>-297.4</v>
      </c>
      <c r="E89" s="49">
        <v>-327</v>
      </c>
      <c r="F89" s="7">
        <v>-313.1</v>
      </c>
    </row>
    <row r="90" spans="1:6" ht="12.75">
      <c r="A90" s="353" t="s">
        <v>827</v>
      </c>
      <c r="B90" s="7">
        <v>273.2</v>
      </c>
      <c r="C90" s="7">
        <v>538.3</v>
      </c>
      <c r="D90" s="7">
        <v>758.6</v>
      </c>
      <c r="E90" s="113">
        <v>499.5</v>
      </c>
      <c r="F90" s="7">
        <v>580.2</v>
      </c>
    </row>
    <row r="91" spans="1:6" ht="13.5" thickBot="1">
      <c r="A91" s="45"/>
      <c r="B91" s="45"/>
      <c r="C91" s="13"/>
      <c r="D91" s="45"/>
      <c r="E91" s="116"/>
      <c r="F91" s="45"/>
    </row>
    <row r="92" ht="12.75">
      <c r="C92" s="6"/>
    </row>
    <row r="93" ht="12.75">
      <c r="A93" s="236" t="s">
        <v>138</v>
      </c>
    </row>
    <row r="94" ht="12.75">
      <c r="A94" s="453" t="s">
        <v>828</v>
      </c>
    </row>
    <row r="96" ht="18.75" customHeight="1">
      <c r="A96" s="120" t="s">
        <v>918</v>
      </c>
    </row>
    <row r="97" ht="18.75" customHeight="1">
      <c r="A97" s="120" t="s">
        <v>919</v>
      </c>
    </row>
    <row r="98" spans="1:6" ht="18.75" customHeight="1" thickBot="1">
      <c r="A98" s="202" t="s">
        <v>592</v>
      </c>
      <c r="B98" s="45"/>
      <c r="C98" s="45"/>
      <c r="D98" s="45"/>
      <c r="E98" s="45"/>
      <c r="F98" s="45"/>
    </row>
    <row r="99" spans="1:6" ht="18" customHeight="1" thickBot="1">
      <c r="A99" s="289"/>
      <c r="B99" s="83">
        <v>2006</v>
      </c>
      <c r="C99" s="83">
        <v>2007</v>
      </c>
      <c r="D99" s="83">
        <v>2008</v>
      </c>
      <c r="E99" s="83">
        <v>2009</v>
      </c>
      <c r="F99" s="83">
        <v>2010</v>
      </c>
    </row>
    <row r="100" ht="12.75">
      <c r="A100" s="353"/>
    </row>
    <row r="101" spans="1:6" ht="12.75">
      <c r="A101" s="455" t="s">
        <v>844</v>
      </c>
      <c r="B101" s="457">
        <v>100</v>
      </c>
      <c r="C101" s="457">
        <v>100</v>
      </c>
      <c r="D101" s="457">
        <v>100</v>
      </c>
      <c r="E101" s="457">
        <v>100</v>
      </c>
      <c r="F101" s="457">
        <v>100</v>
      </c>
    </row>
    <row r="102" spans="1:5" ht="12.75">
      <c r="A102" s="455"/>
      <c r="C102" s="6"/>
      <c r="E102" s="6"/>
    </row>
    <row r="103" spans="1:6" ht="12.75">
      <c r="A103" s="6" t="s">
        <v>174</v>
      </c>
      <c r="B103" s="7">
        <v>40.8</v>
      </c>
      <c r="C103" s="7">
        <v>35</v>
      </c>
      <c r="D103" s="7">
        <v>20.8</v>
      </c>
      <c r="E103" s="38">
        <v>19.8</v>
      </c>
      <c r="F103" s="38">
        <v>8.1</v>
      </c>
    </row>
    <row r="104" spans="1:6" ht="12.75">
      <c r="A104" s="6" t="s">
        <v>175</v>
      </c>
      <c r="B104" s="7">
        <v>0</v>
      </c>
      <c r="C104" s="7">
        <v>0</v>
      </c>
      <c r="D104" s="7">
        <v>0</v>
      </c>
      <c r="E104" s="38">
        <v>0</v>
      </c>
      <c r="F104" s="38">
        <v>0</v>
      </c>
    </row>
    <row r="105" spans="1:6" ht="12.75">
      <c r="A105" s="6" t="s">
        <v>176</v>
      </c>
      <c r="B105" s="7">
        <v>0.2</v>
      </c>
      <c r="C105" s="7">
        <v>0.2</v>
      </c>
      <c r="D105" s="7">
        <v>0.1</v>
      </c>
      <c r="E105" s="38">
        <v>0</v>
      </c>
      <c r="F105" s="38">
        <v>0</v>
      </c>
    </row>
    <row r="106" spans="1:6" ht="12.75">
      <c r="A106" s="6" t="s">
        <v>177</v>
      </c>
      <c r="B106" s="7">
        <v>31.2</v>
      </c>
      <c r="C106" s="7">
        <v>30.4</v>
      </c>
      <c r="D106" s="7">
        <v>50.9</v>
      </c>
      <c r="E106" s="38">
        <v>53.6</v>
      </c>
      <c r="F106" s="6">
        <v>70.6</v>
      </c>
    </row>
    <row r="107" spans="1:6" ht="12.75">
      <c r="A107" s="6" t="s">
        <v>178</v>
      </c>
      <c r="B107" s="7"/>
      <c r="C107" s="7"/>
      <c r="D107" s="7"/>
      <c r="E107" s="38"/>
      <c r="F107" s="6"/>
    </row>
    <row r="108" spans="1:6" ht="12.75">
      <c r="A108" s="6" t="s">
        <v>179</v>
      </c>
      <c r="B108" s="7">
        <v>0.6</v>
      </c>
      <c r="C108" s="7">
        <v>0.4</v>
      </c>
      <c r="D108" s="7">
        <v>0.2</v>
      </c>
      <c r="E108" s="38">
        <v>0.5</v>
      </c>
      <c r="F108" s="38">
        <v>0.6</v>
      </c>
    </row>
    <row r="109" spans="1:6" ht="12.75">
      <c r="A109" s="6" t="s">
        <v>180</v>
      </c>
      <c r="B109" s="7">
        <v>2.9</v>
      </c>
      <c r="C109" s="7">
        <v>11.4</v>
      </c>
      <c r="D109" s="7">
        <v>4.7</v>
      </c>
      <c r="E109" s="38">
        <v>5</v>
      </c>
      <c r="F109" s="38">
        <v>4.2</v>
      </c>
    </row>
    <row r="110" spans="1:6" ht="12.75">
      <c r="A110" s="6" t="s">
        <v>337</v>
      </c>
      <c r="B110" s="7"/>
      <c r="C110" s="7"/>
      <c r="D110" s="7"/>
      <c r="E110" s="38"/>
      <c r="F110" s="38"/>
    </row>
    <row r="111" spans="1:6" ht="12.75">
      <c r="A111" s="6" t="s">
        <v>343</v>
      </c>
      <c r="B111" s="7">
        <v>9</v>
      </c>
      <c r="C111" s="7">
        <v>6.5</v>
      </c>
      <c r="D111" s="7">
        <v>6.3</v>
      </c>
      <c r="E111" s="38">
        <v>6.7</v>
      </c>
      <c r="F111" s="38">
        <v>3.9</v>
      </c>
    </row>
    <row r="112" spans="1:6" ht="12.75">
      <c r="A112" s="6" t="s">
        <v>235</v>
      </c>
      <c r="B112" s="7">
        <v>0.5</v>
      </c>
      <c r="C112" s="7">
        <v>0.7</v>
      </c>
      <c r="D112" s="7">
        <v>0.9</v>
      </c>
      <c r="E112" s="38">
        <v>0.6</v>
      </c>
      <c r="F112" s="38">
        <v>0.4</v>
      </c>
    </row>
    <row r="113" spans="1:6" ht="12.75">
      <c r="A113" s="6" t="s">
        <v>236</v>
      </c>
      <c r="B113" s="7">
        <v>3.1</v>
      </c>
      <c r="C113" s="7">
        <v>3.3</v>
      </c>
      <c r="D113" s="7">
        <v>4.2</v>
      </c>
      <c r="E113" s="38">
        <v>3.6</v>
      </c>
      <c r="F113" s="38">
        <v>2.9</v>
      </c>
    </row>
    <row r="114" spans="1:6" ht="13.5">
      <c r="A114" s="6" t="s">
        <v>137</v>
      </c>
      <c r="B114" s="7">
        <v>0.5</v>
      </c>
      <c r="C114" s="7">
        <v>1.9</v>
      </c>
      <c r="D114" s="7">
        <v>1.9</v>
      </c>
      <c r="E114" s="49">
        <v>1.4</v>
      </c>
      <c r="F114" s="38">
        <v>1.1</v>
      </c>
    </row>
    <row r="115" spans="1:6" ht="12.75">
      <c r="A115" s="6" t="s">
        <v>238</v>
      </c>
      <c r="B115" s="7"/>
      <c r="C115" s="7"/>
      <c r="D115" s="7"/>
      <c r="E115" s="38"/>
      <c r="F115" s="38"/>
    </row>
    <row r="116" spans="1:6" ht="12.75">
      <c r="A116" s="6" t="s">
        <v>188</v>
      </c>
      <c r="B116" s="7">
        <v>2</v>
      </c>
      <c r="C116" s="7">
        <v>1</v>
      </c>
      <c r="D116" s="7">
        <v>1.2</v>
      </c>
      <c r="E116" s="38">
        <v>1.2</v>
      </c>
      <c r="F116" s="38">
        <v>1.1</v>
      </c>
    </row>
    <row r="117" spans="1:6" ht="12.75">
      <c r="A117" s="6" t="s">
        <v>240</v>
      </c>
      <c r="B117" s="7">
        <v>2.1</v>
      </c>
      <c r="C117" s="7">
        <v>2.1</v>
      </c>
      <c r="D117" s="7">
        <v>2.5</v>
      </c>
      <c r="E117" s="38">
        <v>2.5</v>
      </c>
      <c r="F117" s="38">
        <v>2.3</v>
      </c>
    </row>
    <row r="118" spans="1:6" ht="12.75">
      <c r="A118" s="6" t="s">
        <v>241</v>
      </c>
      <c r="B118" s="7">
        <v>2.7</v>
      </c>
      <c r="C118" s="7">
        <v>2.8</v>
      </c>
      <c r="D118" s="7">
        <v>2.2</v>
      </c>
      <c r="E118" s="38">
        <v>2.1</v>
      </c>
      <c r="F118" s="38">
        <v>1.6</v>
      </c>
    </row>
    <row r="119" spans="1:6" ht="12.75">
      <c r="A119" s="6" t="s">
        <v>302</v>
      </c>
      <c r="B119" s="7"/>
      <c r="C119" s="7"/>
      <c r="D119" s="7"/>
      <c r="E119" s="38"/>
      <c r="F119" s="38"/>
    </row>
    <row r="120" spans="1:6" ht="12.75">
      <c r="A120" s="6" t="s">
        <v>273</v>
      </c>
      <c r="B120" s="7">
        <v>2.1</v>
      </c>
      <c r="C120" s="7">
        <v>1.6</v>
      </c>
      <c r="D120" s="7">
        <v>1.6</v>
      </c>
      <c r="E120" s="38">
        <v>1.9</v>
      </c>
      <c r="F120" s="38">
        <v>1.7</v>
      </c>
    </row>
    <row r="121" spans="1:6" ht="12.75">
      <c r="A121" s="6" t="s">
        <v>243</v>
      </c>
      <c r="B121" s="7"/>
      <c r="C121" s="7"/>
      <c r="D121" s="7"/>
      <c r="E121" s="38"/>
      <c r="F121" s="38"/>
    </row>
    <row r="122" spans="1:6" ht="12.75">
      <c r="A122" s="6" t="s">
        <v>275</v>
      </c>
      <c r="B122" s="7">
        <v>0.4</v>
      </c>
      <c r="C122" s="7">
        <v>0.6</v>
      </c>
      <c r="D122" s="7">
        <v>0.3</v>
      </c>
      <c r="E122" s="38">
        <v>0.5</v>
      </c>
      <c r="F122" s="38">
        <v>0.8</v>
      </c>
    </row>
    <row r="123" spans="1:6" ht="12.75">
      <c r="A123" s="353" t="s">
        <v>830</v>
      </c>
      <c r="B123" s="7"/>
      <c r="C123" s="7"/>
      <c r="D123" s="7"/>
      <c r="E123" s="38"/>
      <c r="F123" s="38"/>
    </row>
    <row r="124" spans="1:6" ht="12.75">
      <c r="A124" s="205" t="s">
        <v>277</v>
      </c>
      <c r="B124" s="7">
        <v>-0.4</v>
      </c>
      <c r="C124" s="7">
        <v>-1.4</v>
      </c>
      <c r="D124" s="7">
        <v>-1.4</v>
      </c>
      <c r="E124" s="144">
        <v>-1.2</v>
      </c>
      <c r="F124" s="38">
        <v>-0.9</v>
      </c>
    </row>
    <row r="125" spans="1:6" ht="12.75">
      <c r="A125" s="353" t="s">
        <v>841</v>
      </c>
      <c r="B125" s="7">
        <v>2.3</v>
      </c>
      <c r="C125" s="7">
        <v>3.5</v>
      </c>
      <c r="D125" s="7">
        <v>3.6</v>
      </c>
      <c r="E125" s="38">
        <v>1.8</v>
      </c>
      <c r="F125" s="38">
        <v>1.6</v>
      </c>
    </row>
    <row r="126" spans="1:6" ht="13.5" thickBot="1">
      <c r="A126" s="45"/>
      <c r="B126" s="45"/>
      <c r="C126" s="13"/>
      <c r="D126" s="45"/>
      <c r="E126" s="45"/>
      <c r="F126" s="45"/>
    </row>
    <row r="127" ht="12.75">
      <c r="C127" s="6"/>
    </row>
    <row r="128" spans="1:4" ht="18.75" customHeight="1">
      <c r="A128" s="89" t="s">
        <v>811</v>
      </c>
      <c r="B128" s="6"/>
      <c r="C128" s="6"/>
      <c r="D128" s="6"/>
    </row>
    <row r="129" spans="1:4" ht="19.5" customHeight="1">
      <c r="A129" s="89" t="s">
        <v>813</v>
      </c>
      <c r="B129" s="6"/>
      <c r="C129" s="6"/>
      <c r="D129" s="6"/>
    </row>
    <row r="130" spans="1:6" ht="18" customHeight="1" thickBot="1">
      <c r="A130" s="536" t="s">
        <v>8</v>
      </c>
      <c r="B130" s="536"/>
      <c r="C130" s="13"/>
      <c r="D130" s="13"/>
      <c r="E130" s="45"/>
      <c r="F130" s="45"/>
    </row>
    <row r="131" spans="1:6" ht="18" customHeight="1" thickBot="1">
      <c r="A131" s="90"/>
      <c r="B131" s="83">
        <v>2006</v>
      </c>
      <c r="C131" s="83">
        <v>2007</v>
      </c>
      <c r="D131" s="83">
        <v>2008</v>
      </c>
      <c r="E131" s="83">
        <v>2009</v>
      </c>
      <c r="F131" s="83">
        <v>2010</v>
      </c>
    </row>
    <row r="132" spans="1:4" ht="12.75">
      <c r="A132" s="6"/>
      <c r="B132" s="6"/>
      <c r="C132" s="6"/>
      <c r="D132" s="6"/>
    </row>
    <row r="133" spans="1:6" ht="12.75">
      <c r="A133" s="43" t="s">
        <v>139</v>
      </c>
      <c r="B133" s="91">
        <v>83.3</v>
      </c>
      <c r="C133" s="91">
        <v>107.4</v>
      </c>
      <c r="D133" s="91">
        <v>124.9</v>
      </c>
      <c r="E133" s="71">
        <v>102</v>
      </c>
      <c r="F133" s="91">
        <v>103.6</v>
      </c>
    </row>
    <row r="134" spans="1:5" ht="12.75">
      <c r="A134" s="6"/>
      <c r="B134" s="6"/>
      <c r="C134" s="6"/>
      <c r="D134" s="6"/>
      <c r="E134" s="6"/>
    </row>
    <row r="135" spans="1:6" ht="12.75">
      <c r="A135" s="6" t="s">
        <v>174</v>
      </c>
      <c r="B135" s="92">
        <v>101.1</v>
      </c>
      <c r="C135" s="92">
        <v>105</v>
      </c>
      <c r="D135" s="92">
        <v>97.8</v>
      </c>
      <c r="E135" s="6">
        <v>111.7</v>
      </c>
      <c r="F135" s="92">
        <v>94.5</v>
      </c>
    </row>
    <row r="136" spans="1:6" ht="12.75">
      <c r="A136" s="6" t="s">
        <v>175</v>
      </c>
      <c r="B136" s="93">
        <v>125</v>
      </c>
      <c r="C136" s="93">
        <v>114.3</v>
      </c>
      <c r="D136" s="93">
        <v>226.7</v>
      </c>
      <c r="E136" s="113">
        <v>100</v>
      </c>
      <c r="F136" s="93">
        <v>94.4</v>
      </c>
    </row>
    <row r="137" spans="1:6" ht="12.75">
      <c r="A137" s="6" t="s">
        <v>176</v>
      </c>
      <c r="B137" s="92">
        <v>127.3</v>
      </c>
      <c r="C137" s="92">
        <v>49.1</v>
      </c>
      <c r="D137" s="92">
        <v>83.3</v>
      </c>
      <c r="E137" s="113">
        <v>62.2</v>
      </c>
      <c r="F137" s="92">
        <v>47.9</v>
      </c>
    </row>
    <row r="138" spans="1:6" ht="12.75">
      <c r="A138" s="6" t="s">
        <v>177</v>
      </c>
      <c r="B138" s="92">
        <v>61.9</v>
      </c>
      <c r="C138" s="92">
        <v>99.7</v>
      </c>
      <c r="D138" s="92">
        <v>178.5</v>
      </c>
      <c r="E138" s="6">
        <v>97.9</v>
      </c>
      <c r="F138" s="92">
        <v>108.2</v>
      </c>
    </row>
    <row r="139" spans="1:5" ht="12.75">
      <c r="A139" s="6" t="s">
        <v>178</v>
      </c>
      <c r="B139" s="70"/>
      <c r="C139" s="70"/>
      <c r="D139" s="70"/>
      <c r="E139" s="6"/>
    </row>
    <row r="140" spans="1:6" ht="12.75">
      <c r="A140" s="6" t="s">
        <v>179</v>
      </c>
      <c r="B140" s="92">
        <v>83.1</v>
      </c>
      <c r="C140" s="92">
        <v>101.2</v>
      </c>
      <c r="D140" s="92">
        <v>103.3</v>
      </c>
      <c r="E140" s="6">
        <v>95.9</v>
      </c>
      <c r="F140" s="92">
        <v>103.4</v>
      </c>
    </row>
    <row r="141" spans="1:6" ht="12.75">
      <c r="A141" s="6" t="s">
        <v>180</v>
      </c>
      <c r="B141" s="93">
        <v>123.7</v>
      </c>
      <c r="C141" s="93">
        <v>238.5</v>
      </c>
      <c r="D141" s="93">
        <v>88.5</v>
      </c>
      <c r="E141" s="6">
        <v>98.2</v>
      </c>
      <c r="F141" s="92">
        <v>101.9</v>
      </c>
    </row>
    <row r="142" spans="1:5" ht="12.75">
      <c r="A142" s="6" t="s">
        <v>337</v>
      </c>
      <c r="B142" s="70"/>
      <c r="C142" s="70"/>
      <c r="D142" s="70"/>
      <c r="E142" s="6"/>
    </row>
    <row r="143" spans="1:6" ht="12.75">
      <c r="A143" s="6" t="s">
        <v>343</v>
      </c>
      <c r="B143" s="92">
        <v>117.5</v>
      </c>
      <c r="C143" s="92">
        <v>108.8</v>
      </c>
      <c r="D143" s="92">
        <v>113.5</v>
      </c>
      <c r="E143" s="6">
        <v>108.4</v>
      </c>
      <c r="F143" s="92">
        <v>100.5</v>
      </c>
    </row>
    <row r="144" spans="1:6" ht="12.75">
      <c r="A144" s="6" t="s">
        <v>235</v>
      </c>
      <c r="B144" s="93">
        <v>206.1</v>
      </c>
      <c r="C144" s="93">
        <v>111.4</v>
      </c>
      <c r="D144" s="93">
        <v>161.8</v>
      </c>
      <c r="E144" s="38">
        <v>101</v>
      </c>
      <c r="F144" s="92">
        <v>53.8</v>
      </c>
    </row>
    <row r="145" spans="1:6" ht="12.75">
      <c r="A145" s="6" t="s">
        <v>236</v>
      </c>
      <c r="B145" s="93">
        <v>102.3</v>
      </c>
      <c r="C145" s="93">
        <v>111.3</v>
      </c>
      <c r="D145" s="93">
        <v>122.9</v>
      </c>
      <c r="E145" s="6">
        <v>108.5</v>
      </c>
      <c r="F145" s="92">
        <v>99.6</v>
      </c>
    </row>
    <row r="146" spans="1:6" ht="13.5">
      <c r="A146" s="6" t="s">
        <v>137</v>
      </c>
      <c r="B146" s="93">
        <v>112.9</v>
      </c>
      <c r="C146" s="93">
        <v>63.8</v>
      </c>
      <c r="D146" s="93">
        <v>114.9</v>
      </c>
      <c r="E146" s="46">
        <v>96.7</v>
      </c>
      <c r="F146" s="92">
        <v>88.7</v>
      </c>
    </row>
    <row r="147" spans="1:5" ht="12.75">
      <c r="A147" s="6" t="s">
        <v>238</v>
      </c>
      <c r="B147" s="426"/>
      <c r="C147" s="426"/>
      <c r="D147" s="426"/>
      <c r="E147" s="6"/>
    </row>
    <row r="148" spans="1:6" ht="12.75">
      <c r="A148" s="6" t="s">
        <v>188</v>
      </c>
      <c r="B148" s="92">
        <v>91.7</v>
      </c>
      <c r="C148" s="92">
        <v>95</v>
      </c>
      <c r="D148" s="92">
        <v>113.1</v>
      </c>
      <c r="E148" s="6">
        <v>98.8</v>
      </c>
      <c r="F148" s="92">
        <v>101.3</v>
      </c>
    </row>
    <row r="149" spans="1:6" ht="12.75">
      <c r="A149" s="6" t="s">
        <v>240</v>
      </c>
      <c r="B149" s="93">
        <v>108.9</v>
      </c>
      <c r="C149" s="93">
        <v>97.4</v>
      </c>
      <c r="D149" s="93">
        <v>102.1</v>
      </c>
      <c r="E149" s="6">
        <v>103.6</v>
      </c>
      <c r="F149" s="92">
        <v>101.9</v>
      </c>
    </row>
    <row r="150" spans="1:6" ht="12.75">
      <c r="A150" s="6" t="s">
        <v>241</v>
      </c>
      <c r="B150" s="93">
        <v>95.7</v>
      </c>
      <c r="C150" s="93">
        <v>114.8</v>
      </c>
      <c r="D150" s="93">
        <v>95.2</v>
      </c>
      <c r="E150" s="6">
        <v>96.5</v>
      </c>
      <c r="F150" s="92">
        <v>104.3</v>
      </c>
    </row>
    <row r="151" spans="1:5" ht="12.75">
      <c r="A151" s="6" t="s">
        <v>302</v>
      </c>
      <c r="B151" s="94"/>
      <c r="C151" s="94"/>
      <c r="D151" s="94"/>
      <c r="E151" s="6"/>
    </row>
    <row r="152" spans="1:6" ht="12.75">
      <c r="A152" s="6" t="s">
        <v>273</v>
      </c>
      <c r="B152" s="92">
        <v>101.2</v>
      </c>
      <c r="C152" s="92">
        <v>98.9</v>
      </c>
      <c r="D152" s="92">
        <v>105.1</v>
      </c>
      <c r="E152" s="6">
        <v>90.4</v>
      </c>
      <c r="F152" s="92">
        <v>111.9</v>
      </c>
    </row>
    <row r="153" spans="1:5" ht="12.75">
      <c r="A153" s="6" t="s">
        <v>243</v>
      </c>
      <c r="B153" s="70"/>
      <c r="C153" s="70"/>
      <c r="D153" s="70"/>
      <c r="E153" s="6"/>
    </row>
    <row r="154" spans="1:6" ht="12.75">
      <c r="A154" s="6" t="s">
        <v>203</v>
      </c>
      <c r="B154" s="92">
        <v>93.8</v>
      </c>
      <c r="C154" s="92">
        <v>86.6</v>
      </c>
      <c r="D154" s="92">
        <v>93.5</v>
      </c>
      <c r="E154" s="6">
        <v>95.9</v>
      </c>
      <c r="F154" s="92">
        <v>104.7</v>
      </c>
    </row>
    <row r="155" spans="1:5" ht="12.75">
      <c r="A155" s="353" t="s">
        <v>830</v>
      </c>
      <c r="B155" s="70"/>
      <c r="C155" s="70"/>
      <c r="D155" s="70"/>
      <c r="E155" s="6"/>
    </row>
    <row r="156" spans="1:6" ht="12.75">
      <c r="A156" s="205" t="s">
        <v>205</v>
      </c>
      <c r="B156" s="95">
        <v>112.9</v>
      </c>
      <c r="C156" s="95">
        <v>64</v>
      </c>
      <c r="D156" s="95">
        <v>115.5</v>
      </c>
      <c r="E156" s="46">
        <v>96.5</v>
      </c>
      <c r="F156" s="95">
        <v>88.7</v>
      </c>
    </row>
    <row r="157" spans="1:6" ht="12.75">
      <c r="A157" s="353" t="s">
        <v>838</v>
      </c>
      <c r="B157" s="94">
        <v>83.3</v>
      </c>
      <c r="C157" s="94">
        <v>107.4</v>
      </c>
      <c r="D157" s="94">
        <v>124.9</v>
      </c>
      <c r="E157" s="113">
        <v>102</v>
      </c>
      <c r="F157" s="94">
        <v>103.6</v>
      </c>
    </row>
    <row r="158" spans="1:6" ht="13.5" thickBot="1">
      <c r="A158" s="13"/>
      <c r="B158" s="13"/>
      <c r="C158" s="13"/>
      <c r="D158" s="13"/>
      <c r="E158" s="45"/>
      <c r="F158" s="45"/>
    </row>
    <row r="159" spans="1:4" ht="12.75">
      <c r="A159" s="6"/>
      <c r="B159" s="6"/>
      <c r="C159" s="6"/>
      <c r="D159" s="6"/>
    </row>
  </sheetData>
  <mergeCells count="1">
    <mergeCell ref="A130:B1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&amp;C133</oddFooter>
  </headerFooter>
  <rowBreaks count="3" manualBreakCount="3">
    <brk id="59" max="255" man="1"/>
    <brk id="95" max="9" man="1"/>
    <brk id="127" max="9" man="1"/>
  </rowBreaks>
  <colBreaks count="1" manualBreakCount="1">
    <brk id="6" max="157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="130" zoomScaleNormal="130" workbookViewId="0" topLeftCell="A148">
      <selection activeCell="E155" sqref="E155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845</v>
      </c>
    </row>
    <row r="2" ht="18.75" customHeight="1">
      <c r="A2" s="288" t="s">
        <v>595</v>
      </c>
    </row>
    <row r="3" spans="1:6" ht="18" customHeight="1" thickBot="1">
      <c r="A3" s="202" t="s">
        <v>47</v>
      </c>
      <c r="B3" s="45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874</v>
      </c>
      <c r="B6" s="11">
        <v>8653.6</v>
      </c>
      <c r="C6" s="11">
        <v>10550.4</v>
      </c>
      <c r="D6" s="11">
        <v>13369.1</v>
      </c>
      <c r="E6" s="11">
        <v>14282.1</v>
      </c>
      <c r="F6" s="11">
        <v>15607</v>
      </c>
    </row>
    <row r="7" spans="1:5" ht="12.75">
      <c r="A7" s="353"/>
      <c r="C7" s="6"/>
      <c r="E7" s="6"/>
    </row>
    <row r="8" spans="1:6" ht="12.75">
      <c r="A8" s="6" t="s">
        <v>148</v>
      </c>
      <c r="B8" s="7">
        <v>5471.7</v>
      </c>
      <c r="C8" s="7">
        <v>6551</v>
      </c>
      <c r="D8" s="7">
        <v>7968.1</v>
      </c>
      <c r="E8" s="103">
        <v>7997.3</v>
      </c>
      <c r="F8" s="7">
        <v>8379.8</v>
      </c>
    </row>
    <row r="9" spans="1:6" ht="12.75">
      <c r="A9" s="6" t="s">
        <v>149</v>
      </c>
      <c r="B9" s="6">
        <v>2.4</v>
      </c>
      <c r="C9" s="7">
        <v>0</v>
      </c>
      <c r="D9" s="7">
        <v>0</v>
      </c>
      <c r="E9" s="51">
        <v>0</v>
      </c>
      <c r="F9" s="51">
        <v>0</v>
      </c>
    </row>
    <row r="10" spans="1:6" ht="12.75">
      <c r="A10" s="6" t="s">
        <v>150</v>
      </c>
      <c r="B10" s="7">
        <v>42.9</v>
      </c>
      <c r="C10" s="7">
        <v>65.9</v>
      </c>
      <c r="D10" s="7">
        <v>127.8</v>
      </c>
      <c r="E10" s="103">
        <v>150</v>
      </c>
      <c r="F10" s="7">
        <v>188.8</v>
      </c>
    </row>
    <row r="11" spans="1:6" ht="12.75">
      <c r="A11" s="6" t="s">
        <v>151</v>
      </c>
      <c r="B11" s="7">
        <v>632.6</v>
      </c>
      <c r="C11" s="7">
        <v>558.1</v>
      </c>
      <c r="D11" s="7">
        <v>820.1</v>
      </c>
      <c r="E11" s="103">
        <v>843.1</v>
      </c>
      <c r="F11" s="7">
        <v>818.1</v>
      </c>
    </row>
    <row r="12" spans="1:6" ht="12.75">
      <c r="A12" s="6" t="s">
        <v>152</v>
      </c>
      <c r="C12" s="7"/>
      <c r="E12" s="51"/>
      <c r="F12" s="7"/>
    </row>
    <row r="13" spans="1:6" ht="12.75">
      <c r="A13" s="6" t="s">
        <v>825</v>
      </c>
      <c r="B13" s="7">
        <v>241.4</v>
      </c>
      <c r="C13" s="7">
        <v>237.7</v>
      </c>
      <c r="D13" s="7">
        <v>232.5</v>
      </c>
      <c r="E13" s="146">
        <v>292.6</v>
      </c>
      <c r="F13" s="7">
        <v>315.9</v>
      </c>
    </row>
    <row r="14" spans="1:6" ht="12.75">
      <c r="A14" s="6" t="s">
        <v>154</v>
      </c>
      <c r="B14" s="7">
        <v>274.8</v>
      </c>
      <c r="C14" s="7">
        <v>566.4</v>
      </c>
      <c r="D14" s="7">
        <v>401.6</v>
      </c>
      <c r="E14" s="103">
        <v>696.1</v>
      </c>
      <c r="F14" s="7">
        <v>1088.2</v>
      </c>
    </row>
    <row r="15" spans="1:6" ht="12.75">
      <c r="A15" s="6" t="s">
        <v>284</v>
      </c>
      <c r="C15" s="7"/>
      <c r="E15" s="51"/>
      <c r="F15" s="7"/>
    </row>
    <row r="16" spans="1:6" ht="12.75">
      <c r="A16" s="6" t="s">
        <v>264</v>
      </c>
      <c r="B16" s="7">
        <v>542.5</v>
      </c>
      <c r="C16" s="7">
        <v>703.7</v>
      </c>
      <c r="D16" s="7">
        <v>1054.9</v>
      </c>
      <c r="E16" s="103">
        <v>1154.3</v>
      </c>
      <c r="F16" s="7">
        <v>1426.1</v>
      </c>
    </row>
    <row r="17" spans="1:6" ht="12.75">
      <c r="A17" s="6" t="s">
        <v>157</v>
      </c>
      <c r="B17" s="50">
        <v>7.5</v>
      </c>
      <c r="C17" s="7">
        <v>12.3</v>
      </c>
      <c r="D17" s="7">
        <v>20.4</v>
      </c>
      <c r="E17" s="51">
        <v>23.4</v>
      </c>
      <c r="F17" s="7">
        <v>23.4</v>
      </c>
    </row>
    <row r="18" spans="1:6" ht="12.75">
      <c r="A18" s="6" t="s">
        <v>158</v>
      </c>
      <c r="B18" s="7">
        <v>330.4</v>
      </c>
      <c r="C18" s="7">
        <v>400.7</v>
      </c>
      <c r="D18" s="7">
        <v>694.2</v>
      </c>
      <c r="E18" s="51">
        <v>750.7</v>
      </c>
      <c r="F18" s="7">
        <v>764.7</v>
      </c>
    </row>
    <row r="19" spans="1:6" ht="13.5">
      <c r="A19" s="6" t="s">
        <v>135</v>
      </c>
      <c r="B19" s="7">
        <v>18.8</v>
      </c>
      <c r="C19" s="7">
        <v>182.6</v>
      </c>
      <c r="D19" s="7">
        <v>242.3</v>
      </c>
      <c r="E19" s="103">
        <v>257.7</v>
      </c>
      <c r="F19" s="7">
        <v>231.2</v>
      </c>
    </row>
    <row r="20" spans="1:6" ht="12.75">
      <c r="A20" s="6" t="s">
        <v>160</v>
      </c>
      <c r="C20" s="7"/>
      <c r="E20" s="51"/>
      <c r="F20" s="7"/>
    </row>
    <row r="21" spans="1:6" ht="12.75">
      <c r="A21" s="6" t="s">
        <v>161</v>
      </c>
      <c r="B21" s="7">
        <v>94.6</v>
      </c>
      <c r="C21" s="7">
        <v>98.8</v>
      </c>
      <c r="D21" s="7">
        <v>138.7</v>
      </c>
      <c r="E21" s="103">
        <v>191.4</v>
      </c>
      <c r="F21" s="7">
        <v>231.4</v>
      </c>
    </row>
    <row r="22" spans="1:6" ht="12.75">
      <c r="A22" s="6" t="s">
        <v>162</v>
      </c>
      <c r="B22" s="7">
        <v>342.5</v>
      </c>
      <c r="C22" s="7">
        <v>354.3</v>
      </c>
      <c r="D22" s="7">
        <v>637.4</v>
      </c>
      <c r="E22" s="103">
        <v>730.8</v>
      </c>
      <c r="F22" s="7">
        <v>868.9</v>
      </c>
    </row>
    <row r="23" spans="1:6" ht="12.75">
      <c r="A23" s="6" t="s">
        <v>163</v>
      </c>
      <c r="B23" s="7">
        <v>361.9</v>
      </c>
      <c r="C23" s="7">
        <v>498.1</v>
      </c>
      <c r="D23" s="7">
        <v>572.7</v>
      </c>
      <c r="E23" s="103">
        <v>650.7</v>
      </c>
      <c r="F23" s="7">
        <v>697.3</v>
      </c>
    </row>
    <row r="24" spans="1:6" ht="12.75">
      <c r="A24" s="6" t="s">
        <v>293</v>
      </c>
      <c r="C24" s="7"/>
      <c r="E24" s="51"/>
      <c r="F24" s="7"/>
    </row>
    <row r="25" spans="1:6" ht="12.75">
      <c r="A25" s="6" t="s">
        <v>294</v>
      </c>
      <c r="B25" s="7">
        <v>204.9</v>
      </c>
      <c r="C25" s="7">
        <v>212.2</v>
      </c>
      <c r="D25" s="7">
        <v>255.7</v>
      </c>
      <c r="E25" s="103">
        <v>334.9</v>
      </c>
      <c r="F25" s="7">
        <v>401</v>
      </c>
    </row>
    <row r="26" spans="1:6" ht="12.75">
      <c r="A26" s="6" t="s">
        <v>165</v>
      </c>
      <c r="C26" s="7"/>
      <c r="E26" s="51"/>
      <c r="F26" s="7"/>
    </row>
    <row r="27" spans="1:6" ht="12.75">
      <c r="A27" s="6" t="s">
        <v>166</v>
      </c>
      <c r="B27" s="7">
        <v>84.7</v>
      </c>
      <c r="C27" s="7">
        <v>108.6</v>
      </c>
      <c r="D27" s="7">
        <v>202.7</v>
      </c>
      <c r="E27" s="103">
        <v>209.1</v>
      </c>
      <c r="F27" s="7">
        <v>172.2</v>
      </c>
    </row>
    <row r="28" spans="1:6" ht="13.5" thickBot="1">
      <c r="A28" s="289"/>
      <c r="B28" s="45"/>
      <c r="C28" s="13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846</v>
      </c>
    </row>
    <row r="31" spans="1:6" ht="18.75" customHeight="1" thickBot="1">
      <c r="A31" s="202" t="s">
        <v>47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4560.8</v>
      </c>
      <c r="C34" s="86">
        <v>5809.5</v>
      </c>
      <c r="D34" s="11">
        <v>7324.2</v>
      </c>
      <c r="E34" s="11">
        <v>8698.6</v>
      </c>
      <c r="F34" s="11">
        <v>10738.2</v>
      </c>
    </row>
    <row r="35" spans="1:5" ht="12.75">
      <c r="A35" s="353"/>
      <c r="C35" s="6"/>
      <c r="E35" s="6"/>
    </row>
    <row r="36" spans="1:6" ht="12.75">
      <c r="A36" s="6" t="s">
        <v>148</v>
      </c>
      <c r="B36" s="7">
        <v>3002.6</v>
      </c>
      <c r="C36" s="7">
        <v>3771.3</v>
      </c>
      <c r="D36" s="7">
        <v>4617.7</v>
      </c>
      <c r="E36" s="103">
        <v>5975.4</v>
      </c>
      <c r="F36" s="7">
        <v>7320.8</v>
      </c>
    </row>
    <row r="37" spans="1:6" ht="12.75">
      <c r="A37" s="6" t="s">
        <v>149</v>
      </c>
      <c r="B37" s="7">
        <v>1.8</v>
      </c>
      <c r="C37" s="7">
        <v>0</v>
      </c>
      <c r="D37" s="7">
        <v>0</v>
      </c>
      <c r="E37" s="7">
        <v>0</v>
      </c>
      <c r="F37" s="7">
        <v>0</v>
      </c>
    </row>
    <row r="38" spans="1:6" ht="12.75">
      <c r="A38" s="6" t="s">
        <v>150</v>
      </c>
      <c r="B38" s="7">
        <v>41.2</v>
      </c>
      <c r="C38" s="7">
        <v>37.4</v>
      </c>
      <c r="D38" s="7">
        <v>101.3</v>
      </c>
      <c r="E38" s="103">
        <v>115.5</v>
      </c>
      <c r="F38" s="7">
        <v>117.6</v>
      </c>
    </row>
    <row r="39" spans="1:6" ht="12.75">
      <c r="A39" s="6" t="s">
        <v>151</v>
      </c>
      <c r="B39" s="7">
        <v>351.1</v>
      </c>
      <c r="C39" s="96">
        <v>432.2</v>
      </c>
      <c r="D39" s="7">
        <v>768.8</v>
      </c>
      <c r="E39" s="103">
        <v>509.2</v>
      </c>
      <c r="F39" s="7">
        <v>676.5</v>
      </c>
    </row>
    <row r="40" spans="1:6" ht="12.75">
      <c r="A40" s="6" t="s">
        <v>152</v>
      </c>
      <c r="C40" s="7"/>
      <c r="E40" s="7"/>
      <c r="F40" s="7"/>
    </row>
    <row r="41" spans="1:6" ht="12.75">
      <c r="A41" s="6" t="s">
        <v>825</v>
      </c>
      <c r="B41" s="7">
        <v>132.7</v>
      </c>
      <c r="C41" s="7">
        <v>103.4</v>
      </c>
      <c r="D41" s="7">
        <v>156.5</v>
      </c>
      <c r="E41" s="103">
        <v>117.5</v>
      </c>
      <c r="F41" s="7">
        <v>126.8</v>
      </c>
    </row>
    <row r="42" spans="1:6" ht="12.75">
      <c r="A42" s="6" t="s">
        <v>154</v>
      </c>
      <c r="B42" s="7">
        <v>222.5</v>
      </c>
      <c r="C42" s="7">
        <v>390.1</v>
      </c>
      <c r="D42" s="7">
        <v>293.3</v>
      </c>
      <c r="E42" s="103">
        <v>451.6</v>
      </c>
      <c r="F42" s="7">
        <v>725</v>
      </c>
    </row>
    <row r="43" spans="1:6" ht="12.75">
      <c r="A43" s="6" t="s">
        <v>284</v>
      </c>
      <c r="C43" s="7"/>
      <c r="E43" s="7"/>
      <c r="F43" s="7"/>
    </row>
    <row r="44" spans="1:6" ht="12.75">
      <c r="A44" s="6" t="s">
        <v>264</v>
      </c>
      <c r="B44" s="7">
        <v>207.3</v>
      </c>
      <c r="C44" s="7">
        <v>381.9</v>
      </c>
      <c r="D44" s="7">
        <v>423.7</v>
      </c>
      <c r="E44" s="103">
        <v>423.3</v>
      </c>
      <c r="F44" s="7">
        <v>705.8</v>
      </c>
    </row>
    <row r="45" spans="1:6" ht="12.75">
      <c r="A45" s="6" t="s">
        <v>157</v>
      </c>
      <c r="B45" s="50">
        <v>4.6</v>
      </c>
      <c r="C45" s="7">
        <v>8.8</v>
      </c>
      <c r="D45" s="7">
        <v>12.4</v>
      </c>
      <c r="E45" s="103">
        <v>12.6</v>
      </c>
      <c r="F45" s="7">
        <v>9.9</v>
      </c>
    </row>
    <row r="46" spans="1:6" ht="12.75">
      <c r="A46" s="6" t="s">
        <v>158</v>
      </c>
      <c r="B46" s="50">
        <v>177.6</v>
      </c>
      <c r="C46" s="7">
        <v>246.3</v>
      </c>
      <c r="D46" s="7">
        <v>380.3</v>
      </c>
      <c r="E46" s="7">
        <v>472</v>
      </c>
      <c r="F46" s="7">
        <v>277.2</v>
      </c>
    </row>
    <row r="47" spans="1:6" ht="13.5">
      <c r="A47" s="6" t="s">
        <v>135</v>
      </c>
      <c r="B47" s="7">
        <v>5.7</v>
      </c>
      <c r="C47" s="7">
        <v>50.1</v>
      </c>
      <c r="D47" s="7">
        <v>64.1</v>
      </c>
      <c r="E47" s="143">
        <v>70.2</v>
      </c>
      <c r="F47" s="156">
        <v>58.4</v>
      </c>
    </row>
    <row r="48" spans="1:6" ht="12.75">
      <c r="A48" s="6" t="s">
        <v>160</v>
      </c>
      <c r="C48" s="7"/>
      <c r="E48" s="7"/>
      <c r="F48" s="7"/>
    </row>
    <row r="49" spans="1:6" ht="12.75">
      <c r="A49" s="6" t="s">
        <v>161</v>
      </c>
      <c r="B49" s="7">
        <v>37.9</v>
      </c>
      <c r="C49" s="7">
        <v>29</v>
      </c>
      <c r="D49" s="7">
        <v>48.6</v>
      </c>
      <c r="E49" s="103">
        <v>63.2</v>
      </c>
      <c r="F49" s="7">
        <v>97.9</v>
      </c>
    </row>
    <row r="50" spans="1:6" ht="12.75">
      <c r="A50" s="6" t="s">
        <v>162</v>
      </c>
      <c r="B50" s="7">
        <v>146.6</v>
      </c>
      <c r="C50" s="7">
        <v>72.6</v>
      </c>
      <c r="D50" s="7">
        <v>87.6</v>
      </c>
      <c r="E50" s="103">
        <v>100.2</v>
      </c>
      <c r="F50" s="7">
        <v>171.3</v>
      </c>
    </row>
    <row r="51" spans="1:6" ht="12.75">
      <c r="A51" s="6" t="s">
        <v>163</v>
      </c>
      <c r="B51" s="7">
        <v>115.9</v>
      </c>
      <c r="C51" s="7">
        <v>106.1</v>
      </c>
      <c r="D51" s="7">
        <v>112.4</v>
      </c>
      <c r="E51" s="103">
        <v>126.5</v>
      </c>
      <c r="F51" s="7">
        <v>164.2</v>
      </c>
    </row>
    <row r="52" spans="1:6" ht="12.75">
      <c r="A52" s="6" t="s">
        <v>293</v>
      </c>
      <c r="C52" s="7"/>
      <c r="E52" s="7"/>
      <c r="F52" s="7"/>
    </row>
    <row r="53" spans="1:6" ht="12.75">
      <c r="A53" s="6" t="s">
        <v>294</v>
      </c>
      <c r="B53" s="7">
        <v>74.5</v>
      </c>
      <c r="C53" s="7">
        <v>49.8</v>
      </c>
      <c r="D53" s="7">
        <v>36.8</v>
      </c>
      <c r="E53" s="103">
        <v>72.1</v>
      </c>
      <c r="F53" s="7">
        <v>95.7</v>
      </c>
    </row>
    <row r="54" spans="1:6" ht="12.75">
      <c r="A54" s="6" t="s">
        <v>165</v>
      </c>
      <c r="C54" s="7"/>
      <c r="E54" s="7"/>
      <c r="F54" s="7"/>
    </row>
    <row r="55" spans="1:6" ht="12.75">
      <c r="A55" s="6" t="s">
        <v>166</v>
      </c>
      <c r="B55" s="7">
        <v>31.7</v>
      </c>
      <c r="C55" s="7">
        <v>37</v>
      </c>
      <c r="D55" s="7">
        <v>97.7</v>
      </c>
      <c r="E55" s="103">
        <v>48.3</v>
      </c>
      <c r="F55" s="7">
        <v>67.4</v>
      </c>
    </row>
    <row r="56" spans="1:6" ht="12.75">
      <c r="A56" s="353" t="s">
        <v>826</v>
      </c>
      <c r="C56" s="7"/>
      <c r="E56" s="7"/>
      <c r="F56" s="7"/>
    </row>
    <row r="57" spans="1:6" ht="12.75">
      <c r="A57" s="205" t="s">
        <v>172</v>
      </c>
      <c r="B57" s="6">
        <v>7.1</v>
      </c>
      <c r="C57" s="7">
        <v>93.5</v>
      </c>
      <c r="D57" s="38">
        <v>123</v>
      </c>
      <c r="E57" s="50">
        <v>141</v>
      </c>
      <c r="F57" s="7">
        <v>123.7</v>
      </c>
    </row>
    <row r="58" spans="1:6" ht="13.5" thickBot="1">
      <c r="A58" s="289"/>
      <c r="B58" s="45"/>
      <c r="C58" s="13"/>
      <c r="D58" s="45"/>
      <c r="E58" s="115"/>
      <c r="F58" s="45"/>
    </row>
    <row r="59" spans="1:5" ht="12.75">
      <c r="A59" s="205"/>
      <c r="C59" s="6"/>
      <c r="E59" s="224"/>
    </row>
    <row r="60" ht="18.75" customHeight="1">
      <c r="A60" s="120" t="s">
        <v>846</v>
      </c>
    </row>
    <row r="61" spans="1:6" ht="18.75" customHeight="1" thickBot="1">
      <c r="A61" s="202" t="s">
        <v>47</v>
      </c>
      <c r="B61" s="45"/>
      <c r="C61" s="45"/>
      <c r="D61" s="45"/>
      <c r="E61" s="45"/>
      <c r="F61" s="45"/>
    </row>
    <row r="62" spans="1:6" ht="18" customHeight="1" thickBot="1">
      <c r="A62" s="289"/>
      <c r="B62" s="83">
        <v>2006</v>
      </c>
      <c r="C62" s="83">
        <v>2007</v>
      </c>
      <c r="D62" s="83">
        <v>2008</v>
      </c>
      <c r="E62" s="117">
        <v>2009</v>
      </c>
      <c r="F62" s="117">
        <v>2010</v>
      </c>
    </row>
    <row r="63" spans="1:5" ht="12.75">
      <c r="A63" s="353"/>
      <c r="C63" s="6"/>
      <c r="E63" s="6"/>
    </row>
    <row r="64" spans="1:6" ht="14.25">
      <c r="A64" s="455" t="s">
        <v>143</v>
      </c>
      <c r="B64" s="86">
        <v>5145</v>
      </c>
      <c r="C64" s="86">
        <v>6270.3</v>
      </c>
      <c r="D64" s="86">
        <v>7953</v>
      </c>
      <c r="E64" s="11">
        <v>7095.4</v>
      </c>
      <c r="F64" s="11">
        <f>F66+F89</f>
        <v>7274.8</v>
      </c>
    </row>
    <row r="65" spans="1:6" ht="12.75">
      <c r="A65" s="455"/>
      <c r="B65" s="163"/>
      <c r="C65" s="163"/>
      <c r="D65" s="163"/>
      <c r="E65" s="163"/>
      <c r="F65" s="163"/>
    </row>
    <row r="66" spans="1:6" ht="12.75">
      <c r="A66" s="353" t="s">
        <v>278</v>
      </c>
      <c r="B66" s="7">
        <v>4092.8</v>
      </c>
      <c r="C66" s="50">
        <v>4740.9</v>
      </c>
      <c r="D66" s="7">
        <v>6044.9</v>
      </c>
      <c r="E66" s="7">
        <v>5583.5</v>
      </c>
      <c r="F66" s="7">
        <f>SUM(F67:F88)</f>
        <v>4868.8</v>
      </c>
    </row>
    <row r="67" spans="1:6" ht="12.75">
      <c r="A67" s="6" t="s">
        <v>174</v>
      </c>
      <c r="B67" s="7">
        <v>2469.1</v>
      </c>
      <c r="C67" s="7">
        <v>2779.7</v>
      </c>
      <c r="D67" s="7">
        <v>3350.4</v>
      </c>
      <c r="E67" s="7">
        <v>2021.9</v>
      </c>
      <c r="F67" s="7">
        <v>1059</v>
      </c>
    </row>
    <row r="68" spans="1:6" ht="12.75">
      <c r="A68" s="6" t="s">
        <v>175</v>
      </c>
      <c r="B68" s="7">
        <v>0.6</v>
      </c>
      <c r="C68" s="7">
        <v>0</v>
      </c>
      <c r="D68" s="7">
        <v>0</v>
      </c>
      <c r="E68" s="7">
        <v>0</v>
      </c>
      <c r="F68" s="7">
        <v>0</v>
      </c>
    </row>
    <row r="69" spans="1:6" ht="12.75">
      <c r="A69" s="6" t="s">
        <v>176</v>
      </c>
      <c r="B69" s="7">
        <v>1.7</v>
      </c>
      <c r="C69" s="7">
        <v>28.5</v>
      </c>
      <c r="D69" s="7">
        <v>26.5</v>
      </c>
      <c r="E69" s="7">
        <v>34.5</v>
      </c>
      <c r="F69" s="7">
        <v>71.2</v>
      </c>
    </row>
    <row r="70" spans="1:6" ht="12.75">
      <c r="A70" s="6" t="s">
        <v>177</v>
      </c>
      <c r="B70" s="7">
        <v>281.5</v>
      </c>
      <c r="C70" s="50">
        <v>125.9</v>
      </c>
      <c r="D70" s="7">
        <v>51.3</v>
      </c>
      <c r="E70" s="7">
        <v>333.9</v>
      </c>
      <c r="F70" s="7">
        <v>141.6</v>
      </c>
    </row>
    <row r="71" spans="1:6" ht="12.75">
      <c r="A71" s="6" t="s">
        <v>178</v>
      </c>
      <c r="B71" s="163"/>
      <c r="C71" s="7"/>
      <c r="E71" s="7"/>
      <c r="F71" s="7"/>
    </row>
    <row r="72" spans="1:6" ht="12.75">
      <c r="A72" s="6" t="s">
        <v>179</v>
      </c>
      <c r="B72" s="7">
        <v>108.7</v>
      </c>
      <c r="C72" s="7">
        <v>134.3</v>
      </c>
      <c r="D72" s="7">
        <v>76</v>
      </c>
      <c r="E72" s="7">
        <v>175.1</v>
      </c>
      <c r="F72" s="7">
        <v>189.1</v>
      </c>
    </row>
    <row r="73" spans="1:6" ht="12.75">
      <c r="A73" s="6" t="s">
        <v>180</v>
      </c>
      <c r="B73" s="7">
        <v>52.3</v>
      </c>
      <c r="C73" s="7">
        <v>176.3</v>
      </c>
      <c r="D73" s="7">
        <v>108.3</v>
      </c>
      <c r="E73" s="7">
        <v>244.5</v>
      </c>
      <c r="F73" s="7">
        <v>363.2</v>
      </c>
    </row>
    <row r="74" spans="1:6" ht="12.75">
      <c r="A74" s="6" t="s">
        <v>337</v>
      </c>
      <c r="B74" s="163"/>
      <c r="C74" s="7"/>
      <c r="E74" s="7"/>
      <c r="F74" s="7"/>
    </row>
    <row r="75" spans="1:6" ht="12.75">
      <c r="A75" s="6" t="s">
        <v>343</v>
      </c>
      <c r="B75" s="7">
        <v>335.2</v>
      </c>
      <c r="C75" s="7">
        <v>321.8</v>
      </c>
      <c r="D75" s="7">
        <v>631.2</v>
      </c>
      <c r="E75" s="7">
        <v>731</v>
      </c>
      <c r="F75" s="7">
        <v>720.3</v>
      </c>
    </row>
    <row r="76" spans="1:6" ht="12.75">
      <c r="A76" s="6" t="s">
        <v>235</v>
      </c>
      <c r="B76" s="7">
        <v>2.9</v>
      </c>
      <c r="C76" s="7">
        <v>3.5</v>
      </c>
      <c r="D76" s="7">
        <v>8</v>
      </c>
      <c r="E76" s="7">
        <v>10.8</v>
      </c>
      <c r="F76" s="7">
        <v>13.5</v>
      </c>
    </row>
    <row r="77" spans="1:6" ht="12.75">
      <c r="A77" s="6" t="s">
        <v>236</v>
      </c>
      <c r="B77" s="7">
        <v>152.8</v>
      </c>
      <c r="C77" s="7">
        <v>154.4</v>
      </c>
      <c r="D77" s="7">
        <v>313.9</v>
      </c>
      <c r="E77" s="7">
        <v>278.7</v>
      </c>
      <c r="F77" s="7">
        <v>487.5</v>
      </c>
    </row>
    <row r="78" spans="1:6" ht="13.5">
      <c r="A78" s="6" t="s">
        <v>137</v>
      </c>
      <c r="B78" s="7">
        <v>13.1</v>
      </c>
      <c r="C78" s="7">
        <v>132.5</v>
      </c>
      <c r="D78" s="7">
        <v>178.2</v>
      </c>
      <c r="E78" s="7">
        <v>187.5</v>
      </c>
      <c r="F78" s="7">
        <v>172.8</v>
      </c>
    </row>
    <row r="79" spans="1:6" ht="12.75">
      <c r="A79" s="6" t="s">
        <v>238</v>
      </c>
      <c r="B79" s="163"/>
      <c r="C79" s="7"/>
      <c r="E79" s="7"/>
      <c r="F79" s="7"/>
    </row>
    <row r="80" spans="1:6" ht="12.75">
      <c r="A80" s="6" t="s">
        <v>188</v>
      </c>
      <c r="B80" s="7">
        <v>56.7</v>
      </c>
      <c r="C80" s="7">
        <v>69.8</v>
      </c>
      <c r="D80" s="7">
        <v>90.1</v>
      </c>
      <c r="E80" s="7">
        <v>128.2</v>
      </c>
      <c r="F80" s="7">
        <v>133.5</v>
      </c>
    </row>
    <row r="81" spans="1:6" ht="12.75">
      <c r="A81" s="6" t="s">
        <v>240</v>
      </c>
      <c r="B81" s="7">
        <v>195.9</v>
      </c>
      <c r="C81" s="7">
        <v>281.7</v>
      </c>
      <c r="D81" s="7">
        <v>549.8</v>
      </c>
      <c r="E81" s="7">
        <v>630.6</v>
      </c>
      <c r="F81" s="7">
        <v>697.6</v>
      </c>
    </row>
    <row r="82" spans="1:6" ht="12.75">
      <c r="A82" s="6" t="s">
        <v>241</v>
      </c>
      <c r="B82" s="7">
        <v>246</v>
      </c>
      <c r="C82" s="7">
        <v>392</v>
      </c>
      <c r="D82" s="7">
        <v>460.3</v>
      </c>
      <c r="E82" s="7">
        <v>524.2</v>
      </c>
      <c r="F82" s="7">
        <v>533.1</v>
      </c>
    </row>
    <row r="83" spans="1:6" ht="12.75">
      <c r="A83" s="6" t="s">
        <v>302</v>
      </c>
      <c r="B83" s="163"/>
      <c r="C83" s="7"/>
      <c r="E83" s="7"/>
      <c r="F83" s="7"/>
    </row>
    <row r="84" spans="1:6" ht="12.75">
      <c r="A84" s="6" t="s">
        <v>273</v>
      </c>
      <c r="B84" s="7">
        <v>130.4</v>
      </c>
      <c r="C84" s="7">
        <v>162.4</v>
      </c>
      <c r="D84" s="7">
        <v>218.9</v>
      </c>
      <c r="E84" s="7">
        <v>262.8</v>
      </c>
      <c r="F84" s="7">
        <v>305.3</v>
      </c>
    </row>
    <row r="85" spans="1:6" ht="12.75">
      <c r="A85" s="6" t="s">
        <v>243</v>
      </c>
      <c r="B85" s="163"/>
      <c r="C85" s="7"/>
      <c r="E85" s="7"/>
      <c r="F85" s="7"/>
    </row>
    <row r="86" spans="1:6" ht="12.75">
      <c r="A86" s="6" t="s">
        <v>203</v>
      </c>
      <c r="B86" s="7">
        <v>53</v>
      </c>
      <c r="C86" s="7">
        <v>71.6</v>
      </c>
      <c r="D86" s="7">
        <v>105</v>
      </c>
      <c r="E86" s="7">
        <v>160.8</v>
      </c>
      <c r="F86" s="7">
        <v>104.8</v>
      </c>
    </row>
    <row r="87" spans="1:6" ht="12.75">
      <c r="A87" s="353" t="s">
        <v>830</v>
      </c>
      <c r="B87" s="163"/>
      <c r="C87" s="7"/>
      <c r="E87" s="7"/>
      <c r="F87" s="7"/>
    </row>
    <row r="88" spans="1:6" ht="12.75">
      <c r="A88" s="205" t="s">
        <v>205</v>
      </c>
      <c r="B88" s="7">
        <v>-7.1</v>
      </c>
      <c r="C88" s="7">
        <v>-93.5</v>
      </c>
      <c r="D88" s="7">
        <v>-123</v>
      </c>
      <c r="E88" s="7">
        <v>-141</v>
      </c>
      <c r="F88" s="7">
        <v>-123.7</v>
      </c>
    </row>
    <row r="89" spans="1:6" ht="12.75">
      <c r="A89" s="353" t="s">
        <v>827</v>
      </c>
      <c r="B89" s="7">
        <v>1052.2</v>
      </c>
      <c r="C89" s="7">
        <v>1529.4</v>
      </c>
      <c r="D89" s="7">
        <v>1908.1</v>
      </c>
      <c r="E89" s="7">
        <v>1511.9</v>
      </c>
      <c r="F89" s="7">
        <v>2406</v>
      </c>
    </row>
    <row r="90" spans="1:6" ht="13.5" thickBot="1">
      <c r="A90" s="45"/>
      <c r="B90" s="45"/>
      <c r="C90" s="13"/>
      <c r="D90" s="45"/>
      <c r="E90" s="10"/>
      <c r="F90" s="45"/>
    </row>
    <row r="92" spans="1:3" ht="12.75">
      <c r="A92" s="236" t="s">
        <v>138</v>
      </c>
      <c r="C92" s="6"/>
    </row>
    <row r="93" ht="12.75">
      <c r="A93" s="453" t="s">
        <v>828</v>
      </c>
    </row>
    <row r="95" ht="18.75" customHeight="1">
      <c r="A95" s="120" t="s">
        <v>847</v>
      </c>
    </row>
    <row r="96" ht="18.75" customHeight="1">
      <c r="A96" s="120" t="s">
        <v>0</v>
      </c>
    </row>
    <row r="97" spans="1:6" ht="18" customHeight="1" thickBot="1">
      <c r="A97" s="202" t="s">
        <v>851</v>
      </c>
      <c r="B97" s="45"/>
      <c r="C97" s="45"/>
      <c r="D97" s="45"/>
      <c r="E97" s="45"/>
      <c r="F97" s="45"/>
    </row>
    <row r="98" spans="1:6" ht="18" customHeight="1" thickBot="1">
      <c r="A98" s="289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99" ht="12.75">
      <c r="A99" s="353"/>
    </row>
    <row r="100" spans="1:6" ht="12.75">
      <c r="A100" s="455" t="s">
        <v>844</v>
      </c>
      <c r="B100" s="454">
        <v>100</v>
      </c>
      <c r="C100" s="454">
        <v>100</v>
      </c>
      <c r="D100" s="454">
        <v>100</v>
      </c>
      <c r="E100" s="454">
        <v>100</v>
      </c>
      <c r="F100" s="454">
        <v>100</v>
      </c>
    </row>
    <row r="101" spans="1:5" ht="12.75">
      <c r="A101" s="455"/>
      <c r="C101" s="6"/>
      <c r="E101" s="6"/>
    </row>
    <row r="102" spans="1:6" ht="12.75">
      <c r="A102" s="6" t="s">
        <v>174</v>
      </c>
      <c r="B102" s="7">
        <v>48</v>
      </c>
      <c r="C102" s="7">
        <v>44.3</v>
      </c>
      <c r="D102" s="7">
        <v>42.1</v>
      </c>
      <c r="E102" s="38">
        <v>28.5</v>
      </c>
      <c r="F102" s="38">
        <v>14.6</v>
      </c>
    </row>
    <row r="103" spans="1:6" ht="12.75">
      <c r="A103" s="6" t="s">
        <v>175</v>
      </c>
      <c r="B103" s="7">
        <v>0</v>
      </c>
      <c r="C103" s="7">
        <v>0</v>
      </c>
      <c r="D103" s="7">
        <v>0</v>
      </c>
      <c r="E103" s="38">
        <v>0</v>
      </c>
      <c r="F103" s="38">
        <v>0</v>
      </c>
    </row>
    <row r="104" spans="1:6" ht="12.75">
      <c r="A104" s="6" t="s">
        <v>176</v>
      </c>
      <c r="B104" s="7">
        <v>0</v>
      </c>
      <c r="C104" s="7">
        <v>0.5</v>
      </c>
      <c r="D104" s="7">
        <v>0.3</v>
      </c>
      <c r="E104" s="38">
        <v>0.5</v>
      </c>
      <c r="F104" s="38">
        <v>1</v>
      </c>
    </row>
    <row r="105" spans="1:6" ht="12.75">
      <c r="A105" s="6" t="s">
        <v>177</v>
      </c>
      <c r="B105" s="7">
        <v>5.5</v>
      </c>
      <c r="C105" s="7">
        <v>2</v>
      </c>
      <c r="D105" s="7">
        <v>0.6</v>
      </c>
      <c r="E105" s="38">
        <v>4.7</v>
      </c>
      <c r="F105" s="38">
        <v>1.9</v>
      </c>
    </row>
    <row r="106" spans="1:6" ht="12.75">
      <c r="A106" s="6" t="s">
        <v>178</v>
      </c>
      <c r="B106" s="7"/>
      <c r="C106" s="7"/>
      <c r="D106" s="7"/>
      <c r="E106" s="38"/>
      <c r="F106" s="38"/>
    </row>
    <row r="107" spans="1:6" ht="12.75">
      <c r="A107" s="6" t="s">
        <v>179</v>
      </c>
      <c r="B107" s="7">
        <v>2.1</v>
      </c>
      <c r="C107" s="7">
        <v>2.1</v>
      </c>
      <c r="D107" s="7">
        <v>1</v>
      </c>
      <c r="E107" s="38">
        <v>2.5</v>
      </c>
      <c r="F107" s="38">
        <v>2.6</v>
      </c>
    </row>
    <row r="108" spans="1:6" ht="12.75">
      <c r="A108" s="6" t="s">
        <v>180</v>
      </c>
      <c r="B108" s="7">
        <v>1</v>
      </c>
      <c r="C108" s="7">
        <v>2.8</v>
      </c>
      <c r="D108" s="7">
        <v>1.4</v>
      </c>
      <c r="E108" s="38">
        <v>3.4</v>
      </c>
      <c r="F108" s="38">
        <v>5</v>
      </c>
    </row>
    <row r="109" spans="1:6" ht="12.75">
      <c r="A109" s="6" t="s">
        <v>337</v>
      </c>
      <c r="B109" s="7"/>
      <c r="C109" s="7"/>
      <c r="D109" s="7"/>
      <c r="E109" s="38"/>
      <c r="F109" s="38"/>
    </row>
    <row r="110" spans="1:6" ht="12.75">
      <c r="A110" s="6" t="s">
        <v>343</v>
      </c>
      <c r="B110" s="7">
        <v>6.5</v>
      </c>
      <c r="C110" s="7">
        <v>5.1</v>
      </c>
      <c r="D110" s="7">
        <v>7.9</v>
      </c>
      <c r="E110" s="38">
        <v>10.3</v>
      </c>
      <c r="F110" s="38">
        <v>9.9</v>
      </c>
    </row>
    <row r="111" spans="1:6" ht="12.75">
      <c r="A111" s="6" t="s">
        <v>235</v>
      </c>
      <c r="B111" s="7">
        <v>0.1</v>
      </c>
      <c r="C111" s="7">
        <v>0.1</v>
      </c>
      <c r="D111" s="7">
        <v>0.1</v>
      </c>
      <c r="E111" s="38">
        <v>0.2</v>
      </c>
      <c r="F111" s="38">
        <v>0.2</v>
      </c>
    </row>
    <row r="112" spans="1:6" ht="12.75">
      <c r="A112" s="6" t="s">
        <v>236</v>
      </c>
      <c r="B112" s="7">
        <v>3</v>
      </c>
      <c r="C112" s="7">
        <v>2.5</v>
      </c>
      <c r="D112" s="7">
        <v>4</v>
      </c>
      <c r="E112" s="38">
        <v>3.9</v>
      </c>
      <c r="F112" s="38">
        <v>6.7</v>
      </c>
    </row>
    <row r="113" spans="1:6" ht="13.5">
      <c r="A113" s="6" t="s">
        <v>137</v>
      </c>
      <c r="B113" s="7">
        <v>0.3</v>
      </c>
      <c r="C113" s="7">
        <v>2.1</v>
      </c>
      <c r="D113" s="7">
        <v>2.2</v>
      </c>
      <c r="E113" s="38">
        <v>2.6</v>
      </c>
      <c r="F113" s="38">
        <v>2.4</v>
      </c>
    </row>
    <row r="114" spans="1:6" ht="12.75">
      <c r="A114" s="6" t="s">
        <v>238</v>
      </c>
      <c r="B114" s="7"/>
      <c r="C114" s="7"/>
      <c r="D114" s="7"/>
      <c r="E114" s="38"/>
      <c r="F114" s="38"/>
    </row>
    <row r="115" spans="1:6" ht="12.75">
      <c r="A115" s="6" t="s">
        <v>188</v>
      </c>
      <c r="B115" s="7">
        <v>1.1</v>
      </c>
      <c r="C115" s="7">
        <v>1.1</v>
      </c>
      <c r="D115" s="7">
        <v>1.1</v>
      </c>
      <c r="E115" s="38">
        <v>1.8</v>
      </c>
      <c r="F115" s="38">
        <v>1.8</v>
      </c>
    </row>
    <row r="116" spans="1:6" ht="12.75">
      <c r="A116" s="6" t="s">
        <v>240</v>
      </c>
      <c r="B116" s="7">
        <v>3.8</v>
      </c>
      <c r="C116" s="7">
        <v>4.5</v>
      </c>
      <c r="D116" s="7">
        <v>6.9</v>
      </c>
      <c r="E116" s="38">
        <v>8.9</v>
      </c>
      <c r="F116" s="38">
        <v>9.6</v>
      </c>
    </row>
    <row r="117" spans="1:6" ht="12.75">
      <c r="A117" s="6" t="s">
        <v>241</v>
      </c>
      <c r="B117" s="7">
        <v>4.8</v>
      </c>
      <c r="C117" s="7">
        <v>6.3</v>
      </c>
      <c r="D117" s="7">
        <v>5.8</v>
      </c>
      <c r="E117" s="38">
        <v>7.4</v>
      </c>
      <c r="F117" s="38">
        <v>7.3</v>
      </c>
    </row>
    <row r="118" spans="1:6" ht="12.75">
      <c r="A118" s="6" t="s">
        <v>302</v>
      </c>
      <c r="B118" s="7"/>
      <c r="C118" s="7"/>
      <c r="D118" s="7"/>
      <c r="E118" s="38"/>
      <c r="F118" s="38"/>
    </row>
    <row r="119" spans="1:6" ht="12.75">
      <c r="A119" s="6" t="s">
        <v>273</v>
      </c>
      <c r="B119" s="7">
        <v>2.5</v>
      </c>
      <c r="C119" s="7">
        <v>2.6</v>
      </c>
      <c r="D119" s="7">
        <v>2.8</v>
      </c>
      <c r="E119" s="38">
        <v>3.7</v>
      </c>
      <c r="F119" s="38">
        <v>4.2</v>
      </c>
    </row>
    <row r="120" spans="1:6" ht="12.75">
      <c r="A120" s="6" t="s">
        <v>243</v>
      </c>
      <c r="B120" s="7"/>
      <c r="C120" s="7"/>
      <c r="D120" s="7"/>
      <c r="E120" s="38"/>
      <c r="F120" s="38"/>
    </row>
    <row r="121" spans="1:6" ht="12.75">
      <c r="A121" s="6" t="s">
        <v>275</v>
      </c>
      <c r="B121" s="7">
        <v>1</v>
      </c>
      <c r="C121" s="7">
        <v>1.1</v>
      </c>
      <c r="D121" s="7">
        <v>1.3</v>
      </c>
      <c r="E121" s="38">
        <v>2.3</v>
      </c>
      <c r="F121" s="38">
        <v>1.4</v>
      </c>
    </row>
    <row r="122" spans="1:6" ht="12.75">
      <c r="A122" s="353" t="s">
        <v>830</v>
      </c>
      <c r="B122" s="7"/>
      <c r="C122" s="7"/>
      <c r="D122" s="7"/>
      <c r="E122" s="38"/>
      <c r="F122" s="38"/>
    </row>
    <row r="123" spans="1:6" ht="12.75">
      <c r="A123" s="205" t="s">
        <v>277</v>
      </c>
      <c r="B123" s="7">
        <v>-0.1</v>
      </c>
      <c r="C123" s="7">
        <v>-1.5</v>
      </c>
      <c r="D123" s="7">
        <v>-1.5</v>
      </c>
      <c r="E123" s="49">
        <v>-2</v>
      </c>
      <c r="F123" s="38">
        <v>-1.7</v>
      </c>
    </row>
    <row r="124" spans="1:6" ht="12.75">
      <c r="A124" s="353" t="s">
        <v>841</v>
      </c>
      <c r="B124" s="7">
        <v>20.4</v>
      </c>
      <c r="C124" s="7">
        <v>24.4</v>
      </c>
      <c r="D124" s="7">
        <v>24</v>
      </c>
      <c r="E124" s="38">
        <v>21.3</v>
      </c>
      <c r="F124" s="38">
        <v>33.1</v>
      </c>
    </row>
    <row r="125" spans="1:6" ht="13.5" thickBot="1">
      <c r="A125" s="45"/>
      <c r="B125" s="45"/>
      <c r="C125" s="13"/>
      <c r="D125" s="45"/>
      <c r="E125" s="45"/>
      <c r="F125" s="45"/>
    </row>
    <row r="126" ht="12.75">
      <c r="C126" s="6"/>
    </row>
    <row r="127" spans="1:4" ht="18.75" customHeight="1">
      <c r="A127" s="89" t="s">
        <v>812</v>
      </c>
      <c r="B127" s="6"/>
      <c r="C127" s="6"/>
      <c r="D127" s="6"/>
    </row>
    <row r="128" spans="1:4" ht="18.75" customHeight="1">
      <c r="A128" s="89" t="s">
        <v>0</v>
      </c>
      <c r="B128" s="6"/>
      <c r="C128" s="6"/>
      <c r="D128" s="6"/>
    </row>
    <row r="129" spans="1:6" ht="18" customHeight="1" thickBot="1">
      <c r="A129" s="536" t="s">
        <v>807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98.8</v>
      </c>
      <c r="C132" s="91">
        <v>104.3</v>
      </c>
      <c r="D132" s="91">
        <v>96.9</v>
      </c>
      <c r="E132" s="43">
        <v>105.2</v>
      </c>
      <c r="F132" s="91">
        <v>101.9</v>
      </c>
    </row>
    <row r="133" spans="1:5" ht="12.75">
      <c r="A133" s="6"/>
      <c r="B133" s="6"/>
      <c r="C133" s="6"/>
      <c r="D133" s="6"/>
      <c r="E133" s="6"/>
    </row>
    <row r="134" spans="1:6" ht="12.75">
      <c r="A134" s="6" t="s">
        <v>174</v>
      </c>
      <c r="B134" s="92">
        <v>95.9</v>
      </c>
      <c r="C134" s="92">
        <v>100</v>
      </c>
      <c r="D134" s="92">
        <v>98.2</v>
      </c>
      <c r="E134" s="6">
        <v>104.4</v>
      </c>
      <c r="F134" s="92">
        <v>95.8</v>
      </c>
    </row>
    <row r="135" spans="1:6" ht="12.75">
      <c r="A135" s="6" t="s">
        <v>175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</row>
    <row r="136" spans="1:6" ht="12.75">
      <c r="A136" s="6" t="s">
        <v>176</v>
      </c>
      <c r="B136" s="92">
        <v>61.2</v>
      </c>
      <c r="C136" s="92">
        <v>129.4</v>
      </c>
      <c r="D136" s="92">
        <v>103.9</v>
      </c>
      <c r="E136" s="6">
        <v>121.5</v>
      </c>
      <c r="F136" s="92">
        <v>79.9</v>
      </c>
    </row>
    <row r="137" spans="1:6" ht="12.75">
      <c r="A137" s="6" t="s">
        <v>177</v>
      </c>
      <c r="B137" s="92">
        <v>87</v>
      </c>
      <c r="C137" s="92">
        <v>113.3</v>
      </c>
      <c r="D137" s="92">
        <v>51</v>
      </c>
      <c r="E137" s="6">
        <v>112.1</v>
      </c>
      <c r="F137" s="92">
        <v>94.1</v>
      </c>
    </row>
    <row r="138" spans="1:5" ht="12.75">
      <c r="A138" s="6" t="s">
        <v>178</v>
      </c>
      <c r="B138" s="70"/>
      <c r="C138" s="70"/>
      <c r="D138" s="70"/>
      <c r="E138" s="6"/>
    </row>
    <row r="139" spans="1:6" ht="12.75">
      <c r="A139" s="6" t="s">
        <v>179</v>
      </c>
      <c r="B139" s="92">
        <v>80.3</v>
      </c>
      <c r="C139" s="92">
        <v>95.4</v>
      </c>
      <c r="D139" s="92">
        <v>93.1</v>
      </c>
      <c r="E139" s="6">
        <v>104.3</v>
      </c>
      <c r="F139" s="92">
        <v>100.1</v>
      </c>
    </row>
    <row r="140" spans="1:6" ht="12.75">
      <c r="A140" s="6" t="s">
        <v>180</v>
      </c>
      <c r="B140" s="93">
        <v>138.7</v>
      </c>
      <c r="C140" s="93">
        <v>164.8</v>
      </c>
      <c r="D140" s="93">
        <v>56.2</v>
      </c>
      <c r="E140" s="6">
        <v>161.2</v>
      </c>
      <c r="F140" s="92">
        <v>137</v>
      </c>
    </row>
    <row r="141" spans="1:5" ht="12.75">
      <c r="A141" s="6" t="s">
        <v>337</v>
      </c>
      <c r="B141" s="70"/>
      <c r="C141" s="70"/>
      <c r="D141" s="70"/>
      <c r="E141" s="6"/>
    </row>
    <row r="142" spans="1:6" ht="12.75">
      <c r="A142" s="6" t="s">
        <v>343</v>
      </c>
      <c r="B142" s="92">
        <v>127.6</v>
      </c>
      <c r="C142" s="92">
        <v>129.7</v>
      </c>
      <c r="D142" s="92">
        <v>117</v>
      </c>
      <c r="E142" s="6">
        <v>105.1</v>
      </c>
      <c r="F142" s="92">
        <v>107.1</v>
      </c>
    </row>
    <row r="143" spans="1:6" ht="12.75">
      <c r="A143" s="6" t="s">
        <v>235</v>
      </c>
      <c r="B143" s="93">
        <v>177.1</v>
      </c>
      <c r="C143" s="93">
        <v>148.3</v>
      </c>
      <c r="D143" s="93">
        <v>117.1</v>
      </c>
      <c r="E143" s="38">
        <v>115</v>
      </c>
      <c r="F143" s="92">
        <v>88.9</v>
      </c>
    </row>
    <row r="144" spans="1:6" ht="12.75">
      <c r="A144" s="6" t="s">
        <v>236</v>
      </c>
      <c r="B144" s="93">
        <v>109.9</v>
      </c>
      <c r="C144" s="93">
        <v>98.7</v>
      </c>
      <c r="D144" s="93">
        <v>101.6</v>
      </c>
      <c r="E144" s="38">
        <v>101</v>
      </c>
      <c r="F144" s="92">
        <v>92.9</v>
      </c>
    </row>
    <row r="145" spans="1:6" ht="13.5">
      <c r="A145" s="6" t="s">
        <v>137</v>
      </c>
      <c r="B145" s="93">
        <v>99.1</v>
      </c>
      <c r="C145" s="93">
        <v>178.6</v>
      </c>
      <c r="D145" s="93">
        <v>104.2</v>
      </c>
      <c r="E145" s="6">
        <v>98.4</v>
      </c>
      <c r="F145" s="92">
        <v>84.3</v>
      </c>
    </row>
    <row r="146" spans="1:5" ht="12.75">
      <c r="A146" s="6" t="s">
        <v>238</v>
      </c>
      <c r="B146" s="426"/>
      <c r="C146" s="426"/>
      <c r="D146" s="426"/>
      <c r="E146" s="6"/>
    </row>
    <row r="147" spans="1:6" ht="12.75">
      <c r="A147" s="6" t="s">
        <v>188</v>
      </c>
      <c r="B147" s="92">
        <v>96</v>
      </c>
      <c r="C147" s="92">
        <v>77.2</v>
      </c>
      <c r="D147" s="92">
        <v>106.9</v>
      </c>
      <c r="E147" s="6">
        <v>112.5</v>
      </c>
      <c r="F147" s="92">
        <v>98.7</v>
      </c>
    </row>
    <row r="148" spans="1:6" ht="12.75">
      <c r="A148" s="6" t="s">
        <v>240</v>
      </c>
      <c r="B148" s="93">
        <v>99.1</v>
      </c>
      <c r="C148" s="93">
        <v>99</v>
      </c>
      <c r="D148" s="93">
        <v>98.8</v>
      </c>
      <c r="E148" s="6">
        <v>103.5</v>
      </c>
      <c r="F148" s="92">
        <v>102.8</v>
      </c>
    </row>
    <row r="149" spans="1:6" ht="12.75">
      <c r="A149" s="6" t="s">
        <v>241</v>
      </c>
      <c r="B149" s="93">
        <v>99.3</v>
      </c>
      <c r="C149" s="93">
        <v>100</v>
      </c>
      <c r="D149" s="93">
        <v>101</v>
      </c>
      <c r="E149" s="38">
        <v>103</v>
      </c>
      <c r="F149" s="92">
        <v>102.1</v>
      </c>
    </row>
    <row r="150" spans="1:5" ht="12.75">
      <c r="A150" s="6" t="s">
        <v>302</v>
      </c>
      <c r="B150" s="94"/>
      <c r="C150" s="94"/>
      <c r="D150" s="94"/>
      <c r="E150" s="6"/>
    </row>
    <row r="151" spans="1:6" ht="12.75">
      <c r="A151" s="6" t="s">
        <v>273</v>
      </c>
      <c r="B151" s="92">
        <v>106.9</v>
      </c>
      <c r="C151" s="92">
        <v>99.8</v>
      </c>
      <c r="D151" s="92">
        <v>97.6</v>
      </c>
      <c r="E151" s="6">
        <v>102.7</v>
      </c>
      <c r="F151" s="92">
        <v>100.2</v>
      </c>
    </row>
    <row r="152" spans="1:5" ht="12.75">
      <c r="A152" s="6" t="s">
        <v>243</v>
      </c>
      <c r="B152" s="70"/>
      <c r="C152" s="70"/>
      <c r="D152" s="70"/>
      <c r="E152" s="6"/>
    </row>
    <row r="153" spans="1:6" ht="12.75">
      <c r="A153" s="6" t="s">
        <v>203</v>
      </c>
      <c r="B153" s="92">
        <v>97.4</v>
      </c>
      <c r="C153" s="92">
        <v>137.5</v>
      </c>
      <c r="D153" s="92">
        <v>83.8</v>
      </c>
      <c r="E153" s="6">
        <v>101.4</v>
      </c>
      <c r="F153" s="92">
        <v>146.8</v>
      </c>
    </row>
    <row r="154" spans="1:5" ht="12.75">
      <c r="A154" s="353" t="s">
        <v>830</v>
      </c>
      <c r="B154" s="70"/>
      <c r="C154" s="70"/>
      <c r="D154" s="70"/>
      <c r="E154" s="6"/>
    </row>
    <row r="155" spans="1:6" ht="12.75">
      <c r="A155" s="205" t="s">
        <v>205</v>
      </c>
      <c r="B155" s="95">
        <v>98.4</v>
      </c>
      <c r="C155" s="95">
        <v>178.9</v>
      </c>
      <c r="D155" s="95">
        <v>104.7</v>
      </c>
      <c r="E155" s="46">
        <v>99.6</v>
      </c>
      <c r="F155" s="95">
        <v>94.1</v>
      </c>
    </row>
    <row r="156" spans="1:6" ht="12.75">
      <c r="A156" s="353" t="s">
        <v>838</v>
      </c>
      <c r="B156" s="94">
        <v>98.8</v>
      </c>
      <c r="C156" s="94">
        <v>104.3</v>
      </c>
      <c r="D156" s="94">
        <v>96.9</v>
      </c>
      <c r="E156" s="6">
        <v>105.2</v>
      </c>
      <c r="F156" s="94">
        <v>101.9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&amp;C137</oddFooter>
  </headerFooter>
  <rowBreaks count="3" manualBreakCount="3">
    <brk id="58" max="255" man="1"/>
    <brk id="93" max="255" man="1"/>
    <brk id="126" max="7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F159"/>
  <sheetViews>
    <sheetView showGridLines="0" zoomScale="120" zoomScaleNormal="120" workbookViewId="0" topLeftCell="A151">
      <selection activeCell="E156" sqref="E156:F157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848</v>
      </c>
    </row>
    <row r="2" ht="18.75" customHeight="1">
      <c r="A2" s="288" t="s">
        <v>596</v>
      </c>
    </row>
    <row r="3" spans="1:6" ht="18" customHeight="1" thickBot="1">
      <c r="A3" s="202" t="s">
        <v>597</v>
      </c>
      <c r="B3" s="45"/>
      <c r="C3" s="45"/>
      <c r="D3" s="45"/>
      <c r="E3" s="45"/>
      <c r="F3" s="45"/>
    </row>
    <row r="4" spans="1:6" ht="18" customHeight="1" thickBot="1">
      <c r="A4" s="289" t="s">
        <v>832</v>
      </c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874</v>
      </c>
      <c r="B6" s="11">
        <v>21823.4</v>
      </c>
      <c r="C6" s="11">
        <v>28335.1</v>
      </c>
      <c r="D6" s="11">
        <v>37964.7</v>
      </c>
      <c r="E6" s="11">
        <v>41899.2</v>
      </c>
      <c r="F6" s="11">
        <v>42458.1</v>
      </c>
    </row>
    <row r="7" spans="1:5" ht="12.75">
      <c r="A7" s="353"/>
      <c r="C7" s="6"/>
      <c r="E7" s="6"/>
    </row>
    <row r="8" spans="1:6" ht="12.75">
      <c r="A8" s="6" t="s">
        <v>148</v>
      </c>
      <c r="B8" s="7">
        <v>13121.2</v>
      </c>
      <c r="C8" s="7">
        <v>16892.4</v>
      </c>
      <c r="D8" s="7">
        <v>21399.2</v>
      </c>
      <c r="E8" s="103">
        <v>19904</v>
      </c>
      <c r="F8" s="7">
        <v>20655.4</v>
      </c>
    </row>
    <row r="9" spans="1:6" ht="12.75">
      <c r="A9" s="6" t="s">
        <v>149</v>
      </c>
      <c r="B9" s="7">
        <v>2.2</v>
      </c>
      <c r="C9" s="7">
        <v>1.7</v>
      </c>
      <c r="D9" s="7">
        <v>2.1</v>
      </c>
      <c r="E9" s="146">
        <v>2.5</v>
      </c>
      <c r="F9" s="7">
        <v>2.4</v>
      </c>
    </row>
    <row r="10" spans="1:6" ht="12.75">
      <c r="A10" s="6" t="s">
        <v>150</v>
      </c>
      <c r="B10" s="7">
        <v>46.9</v>
      </c>
      <c r="C10" s="7">
        <v>94</v>
      </c>
      <c r="D10" s="7">
        <v>174.1</v>
      </c>
      <c r="E10" s="103">
        <v>251</v>
      </c>
      <c r="F10" s="7">
        <v>319.4</v>
      </c>
    </row>
    <row r="11" spans="1:6" ht="12.75">
      <c r="A11" s="6" t="s">
        <v>151</v>
      </c>
      <c r="B11" s="7">
        <v>1844.2</v>
      </c>
      <c r="C11" s="7">
        <v>2467.1</v>
      </c>
      <c r="D11" s="7">
        <v>3240.3</v>
      </c>
      <c r="E11" s="103">
        <v>3063.6</v>
      </c>
      <c r="F11" s="7">
        <v>3375.3</v>
      </c>
    </row>
    <row r="12" spans="1:6" ht="12.75">
      <c r="A12" s="6" t="s">
        <v>152</v>
      </c>
      <c r="C12" s="7"/>
      <c r="E12" s="51"/>
      <c r="F12" s="7"/>
    </row>
    <row r="13" spans="1:6" ht="12.75">
      <c r="A13" s="6" t="s">
        <v>825</v>
      </c>
      <c r="B13" s="7">
        <v>10.2</v>
      </c>
      <c r="C13" s="7">
        <v>10.2</v>
      </c>
      <c r="D13" s="7">
        <v>12.9</v>
      </c>
      <c r="E13" s="103">
        <v>180.4</v>
      </c>
      <c r="F13" s="7">
        <v>202.3</v>
      </c>
    </row>
    <row r="14" spans="1:6" ht="12.75">
      <c r="A14" s="6" t="s">
        <v>154</v>
      </c>
      <c r="B14" s="7">
        <v>1402.7</v>
      </c>
      <c r="C14" s="7">
        <v>1364.7</v>
      </c>
      <c r="D14" s="7">
        <v>2499.8</v>
      </c>
      <c r="E14" s="103">
        <v>5866.4</v>
      </c>
      <c r="F14" s="7">
        <v>3860.8</v>
      </c>
    </row>
    <row r="15" spans="1:6" ht="12.75">
      <c r="A15" s="6" t="s">
        <v>284</v>
      </c>
      <c r="C15" s="7"/>
      <c r="E15" s="51"/>
      <c r="F15" s="7"/>
    </row>
    <row r="16" spans="1:6" ht="12.75">
      <c r="A16" s="6" t="s">
        <v>264</v>
      </c>
      <c r="B16" s="7">
        <v>2316.1</v>
      </c>
      <c r="C16" s="7">
        <v>3118.5</v>
      </c>
      <c r="D16" s="7">
        <v>4588.5</v>
      </c>
      <c r="E16" s="103">
        <v>5069.1</v>
      </c>
      <c r="F16" s="7">
        <v>5820</v>
      </c>
    </row>
    <row r="17" spans="1:6" ht="12.75">
      <c r="A17" s="6" t="s">
        <v>157</v>
      </c>
      <c r="B17" s="7">
        <v>171.2</v>
      </c>
      <c r="C17" s="7">
        <v>263.3</v>
      </c>
      <c r="D17" s="7">
        <v>375.7</v>
      </c>
      <c r="E17" s="51">
        <v>427.1</v>
      </c>
      <c r="F17" s="7">
        <v>433.7</v>
      </c>
    </row>
    <row r="18" spans="1:6" ht="12.75">
      <c r="A18" s="6" t="s">
        <v>158</v>
      </c>
      <c r="B18" s="7">
        <v>301.1</v>
      </c>
      <c r="C18" s="7">
        <v>327.7</v>
      </c>
      <c r="D18" s="7">
        <v>682.2</v>
      </c>
      <c r="E18" s="51">
        <v>815.9</v>
      </c>
      <c r="F18" s="7">
        <v>811.9</v>
      </c>
    </row>
    <row r="19" spans="1:6" ht="13.5">
      <c r="A19" s="6" t="s">
        <v>135</v>
      </c>
      <c r="B19" s="7">
        <v>74.8</v>
      </c>
      <c r="C19" s="7">
        <v>596.9</v>
      </c>
      <c r="D19" s="7">
        <v>695.8</v>
      </c>
      <c r="E19" s="103">
        <v>854.8</v>
      </c>
      <c r="F19" s="7">
        <v>883.8</v>
      </c>
    </row>
    <row r="20" spans="1:6" ht="12.75">
      <c r="A20" s="6" t="s">
        <v>160</v>
      </c>
      <c r="C20" s="7"/>
      <c r="E20" s="51"/>
      <c r="F20" s="7"/>
    </row>
    <row r="21" spans="1:6" ht="12.75">
      <c r="A21" s="6" t="s">
        <v>161</v>
      </c>
      <c r="B21" s="7">
        <v>309.2</v>
      </c>
      <c r="C21" s="7">
        <v>402.3</v>
      </c>
      <c r="D21" s="7">
        <v>664.9</v>
      </c>
      <c r="E21" s="103">
        <v>712</v>
      </c>
      <c r="F21" s="7">
        <v>759.5</v>
      </c>
    </row>
    <row r="22" spans="1:6" ht="12.75">
      <c r="A22" s="6" t="s">
        <v>162</v>
      </c>
      <c r="B22" s="7">
        <v>647.2</v>
      </c>
      <c r="C22" s="7">
        <v>684.3</v>
      </c>
      <c r="D22" s="7">
        <v>1019</v>
      </c>
      <c r="E22" s="103">
        <v>1460.8</v>
      </c>
      <c r="F22" s="7">
        <v>1792</v>
      </c>
    </row>
    <row r="23" spans="1:6" ht="12.75">
      <c r="A23" s="6" t="s">
        <v>163</v>
      </c>
      <c r="B23" s="7">
        <v>1058.5</v>
      </c>
      <c r="C23" s="7">
        <v>1424</v>
      </c>
      <c r="D23" s="7">
        <v>1795.5</v>
      </c>
      <c r="E23" s="103">
        <v>2040.1</v>
      </c>
      <c r="F23" s="7">
        <v>2195.6</v>
      </c>
    </row>
    <row r="24" spans="1:6" ht="12.75">
      <c r="A24" s="6" t="s">
        <v>293</v>
      </c>
      <c r="C24" s="7"/>
      <c r="E24" s="51"/>
      <c r="F24" s="7"/>
    </row>
    <row r="25" spans="1:6" ht="12.75">
      <c r="A25" s="6" t="s">
        <v>294</v>
      </c>
      <c r="B25" s="7">
        <v>385</v>
      </c>
      <c r="C25" s="7">
        <v>523.4</v>
      </c>
      <c r="D25" s="7">
        <v>617</v>
      </c>
      <c r="E25" s="103">
        <v>872.7</v>
      </c>
      <c r="F25" s="7">
        <v>983.7</v>
      </c>
    </row>
    <row r="26" spans="1:6" ht="12.75">
      <c r="A26" s="6" t="s">
        <v>165</v>
      </c>
      <c r="C26" s="7"/>
      <c r="E26" s="51"/>
      <c r="F26" s="7"/>
    </row>
    <row r="27" spans="1:6" ht="12.75">
      <c r="A27" s="6" t="s">
        <v>166</v>
      </c>
      <c r="B27" s="7">
        <v>132.9</v>
      </c>
      <c r="C27" s="7">
        <v>164.6</v>
      </c>
      <c r="D27" s="7">
        <v>197.7</v>
      </c>
      <c r="E27" s="103">
        <v>378.8</v>
      </c>
      <c r="F27" s="7">
        <v>362.3</v>
      </c>
    </row>
    <row r="28" spans="1:6" ht="13.5" thickBot="1">
      <c r="A28" s="289"/>
      <c r="B28" s="45"/>
      <c r="C28" s="13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849</v>
      </c>
    </row>
    <row r="31" spans="1:6" ht="18.75" customHeight="1" thickBot="1">
      <c r="A31" s="202" t="s">
        <v>86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11611.6</v>
      </c>
      <c r="C34" s="11">
        <v>16053</v>
      </c>
      <c r="D34" s="11">
        <v>23013.2</v>
      </c>
      <c r="E34" s="11">
        <v>25486.5</v>
      </c>
      <c r="F34" s="11">
        <v>24096</v>
      </c>
    </row>
    <row r="35" spans="1:5" ht="12.75">
      <c r="A35" s="205"/>
      <c r="C35" s="6"/>
      <c r="E35" s="6"/>
    </row>
    <row r="36" spans="1:6" ht="12.75">
      <c r="A36" s="6" t="s">
        <v>148</v>
      </c>
      <c r="B36" s="50">
        <v>7042.7</v>
      </c>
      <c r="C36" s="6">
        <v>9724.6</v>
      </c>
      <c r="D36" s="50">
        <v>13918.3</v>
      </c>
      <c r="E36" s="103">
        <v>13825.7</v>
      </c>
      <c r="F36" s="7">
        <v>13576.4</v>
      </c>
    </row>
    <row r="37" spans="1:6" ht="12.75">
      <c r="A37" s="6" t="s">
        <v>149</v>
      </c>
      <c r="B37" s="50">
        <v>1.7</v>
      </c>
      <c r="C37" s="6">
        <v>1.3</v>
      </c>
      <c r="D37" s="50">
        <v>1.3</v>
      </c>
      <c r="E37" s="103">
        <v>0.7</v>
      </c>
      <c r="F37" s="7">
        <v>1.3</v>
      </c>
    </row>
    <row r="38" spans="1:6" ht="12.75">
      <c r="A38" s="6" t="s">
        <v>150</v>
      </c>
      <c r="B38" s="7">
        <v>29</v>
      </c>
      <c r="C38" s="6">
        <v>45.4</v>
      </c>
      <c r="D38" s="7">
        <v>81.6</v>
      </c>
      <c r="E38" s="103">
        <v>127.7</v>
      </c>
      <c r="F38" s="7">
        <v>169.9</v>
      </c>
    </row>
    <row r="39" spans="1:6" ht="12.75">
      <c r="A39" s="6" t="s">
        <v>151</v>
      </c>
      <c r="B39" s="7">
        <v>1289.6</v>
      </c>
      <c r="C39" s="6">
        <v>2204.9</v>
      </c>
      <c r="D39" s="7">
        <v>2985.8</v>
      </c>
      <c r="E39" s="103">
        <v>2636.1</v>
      </c>
      <c r="F39" s="7">
        <v>2806.6</v>
      </c>
    </row>
    <row r="40" spans="1:6" ht="12.75">
      <c r="A40" s="6" t="s">
        <v>152</v>
      </c>
      <c r="C40" s="6"/>
      <c r="E40" s="7"/>
      <c r="F40" s="7"/>
    </row>
    <row r="41" spans="1:6" ht="12.75">
      <c r="A41" s="6" t="s">
        <v>825</v>
      </c>
      <c r="B41" s="7">
        <v>6</v>
      </c>
      <c r="C41" s="6">
        <v>5.6</v>
      </c>
      <c r="D41" s="7">
        <v>7.2</v>
      </c>
      <c r="E41" s="146">
        <v>71.1</v>
      </c>
      <c r="F41" s="7">
        <v>72</v>
      </c>
    </row>
    <row r="42" spans="1:6" ht="12.75">
      <c r="A42" s="6" t="s">
        <v>154</v>
      </c>
      <c r="B42" s="7">
        <v>1113.2</v>
      </c>
      <c r="C42" s="6">
        <v>1123.8</v>
      </c>
      <c r="D42" s="7">
        <v>1670.1</v>
      </c>
      <c r="E42" s="103">
        <v>4083.9</v>
      </c>
      <c r="F42" s="7">
        <v>2796.5</v>
      </c>
    </row>
    <row r="43" spans="1:6" ht="12.75">
      <c r="A43" s="6" t="s">
        <v>284</v>
      </c>
      <c r="C43" s="6"/>
      <c r="E43" s="7"/>
      <c r="F43" s="7"/>
    </row>
    <row r="44" spans="1:6" ht="12.75">
      <c r="A44" s="6" t="s">
        <v>264</v>
      </c>
      <c r="B44" s="7">
        <v>892.3</v>
      </c>
      <c r="C44" s="6">
        <v>1083.2</v>
      </c>
      <c r="D44" s="7">
        <v>1835</v>
      </c>
      <c r="E44" s="103">
        <v>1902.6</v>
      </c>
      <c r="F44" s="7">
        <v>1628.1</v>
      </c>
    </row>
    <row r="45" spans="1:6" ht="12.75">
      <c r="A45" s="6" t="s">
        <v>157</v>
      </c>
      <c r="B45" s="7">
        <v>108.2</v>
      </c>
      <c r="C45" s="6">
        <v>202.4</v>
      </c>
      <c r="D45" s="7">
        <v>282.6</v>
      </c>
      <c r="E45" s="103">
        <v>281.8</v>
      </c>
      <c r="F45" s="7">
        <v>163.9</v>
      </c>
    </row>
    <row r="46" spans="1:6" ht="12.75">
      <c r="A46" s="6" t="s">
        <v>158</v>
      </c>
      <c r="B46" s="50">
        <v>145.4</v>
      </c>
      <c r="C46" s="6">
        <v>186.8</v>
      </c>
      <c r="D46" s="7">
        <v>369.3</v>
      </c>
      <c r="E46" s="103">
        <v>229.7</v>
      </c>
      <c r="F46" s="7">
        <v>339.8</v>
      </c>
    </row>
    <row r="47" spans="1:6" ht="13.5">
      <c r="A47" s="6" t="s">
        <v>135</v>
      </c>
      <c r="B47" s="7">
        <v>24.3</v>
      </c>
      <c r="C47" s="6">
        <v>166.1</v>
      </c>
      <c r="D47" s="7">
        <v>181.4</v>
      </c>
      <c r="E47" s="103">
        <v>240</v>
      </c>
      <c r="F47" s="7">
        <v>231.1</v>
      </c>
    </row>
    <row r="48" spans="1:6" ht="12.75">
      <c r="A48" s="6" t="s">
        <v>160</v>
      </c>
      <c r="C48" s="6"/>
      <c r="E48" s="7"/>
      <c r="F48" s="7"/>
    </row>
    <row r="49" spans="1:6" ht="12.75">
      <c r="A49" s="6" t="s">
        <v>161</v>
      </c>
      <c r="B49" s="7">
        <v>125.7</v>
      </c>
      <c r="C49" s="6">
        <v>149.6</v>
      </c>
      <c r="D49" s="7">
        <v>311.3</v>
      </c>
      <c r="E49" s="103">
        <v>282.2</v>
      </c>
      <c r="F49" s="7">
        <v>248.5</v>
      </c>
    </row>
    <row r="50" spans="1:6" ht="12.75">
      <c r="A50" s="6" t="s">
        <v>162</v>
      </c>
      <c r="B50" s="7">
        <v>278.1</v>
      </c>
      <c r="C50" s="6">
        <v>212.6</v>
      </c>
      <c r="D50" s="7">
        <v>276.1</v>
      </c>
      <c r="E50" s="103">
        <v>400.6</v>
      </c>
      <c r="F50" s="7">
        <v>521.4</v>
      </c>
    </row>
    <row r="51" spans="1:6" ht="12.75">
      <c r="A51" s="6" t="s">
        <v>163</v>
      </c>
      <c r="B51" s="7">
        <v>289.1</v>
      </c>
      <c r="C51" s="6">
        <v>353.3</v>
      </c>
      <c r="D51" s="7">
        <v>426.1</v>
      </c>
      <c r="E51" s="103">
        <v>477.2</v>
      </c>
      <c r="F51" s="7">
        <v>509.6</v>
      </c>
    </row>
    <row r="52" spans="1:6" ht="12.75">
      <c r="A52" s="6" t="s">
        <v>293</v>
      </c>
      <c r="C52" s="6"/>
      <c r="E52" s="7"/>
      <c r="F52" s="7"/>
    </row>
    <row r="53" spans="1:6" ht="12.75">
      <c r="A53" s="6" t="s">
        <v>294</v>
      </c>
      <c r="B53" s="7">
        <v>144.3</v>
      </c>
      <c r="C53" s="6">
        <v>171.4</v>
      </c>
      <c r="D53" s="7">
        <v>189.4</v>
      </c>
      <c r="E53" s="103">
        <v>238</v>
      </c>
      <c r="F53" s="7">
        <v>302.3</v>
      </c>
    </row>
    <row r="54" spans="1:6" ht="12.75">
      <c r="A54" s="6" t="s">
        <v>165</v>
      </c>
      <c r="C54" s="6"/>
      <c r="E54" s="7"/>
      <c r="F54" s="7"/>
    </row>
    <row r="55" spans="1:6" ht="12.75">
      <c r="A55" s="6" t="s">
        <v>166</v>
      </c>
      <c r="B55" s="7">
        <v>79.2</v>
      </c>
      <c r="C55" s="6">
        <v>89.5</v>
      </c>
      <c r="D55" s="7">
        <v>90.8</v>
      </c>
      <c r="E55" s="103">
        <v>178.9</v>
      </c>
      <c r="F55" s="7">
        <v>200.6</v>
      </c>
    </row>
    <row r="56" spans="1:6" ht="12.75">
      <c r="A56" s="353" t="s">
        <v>826</v>
      </c>
      <c r="C56" s="6"/>
      <c r="E56" s="7"/>
      <c r="F56" s="7"/>
    </row>
    <row r="57" spans="1:6" ht="12.75">
      <c r="A57" s="205" t="s">
        <v>172</v>
      </c>
      <c r="B57" s="46">
        <v>42.8</v>
      </c>
      <c r="C57" s="6">
        <v>332.5</v>
      </c>
      <c r="D57" s="6">
        <v>386.9</v>
      </c>
      <c r="E57" s="96">
        <v>510.3</v>
      </c>
      <c r="F57" s="7">
        <v>528</v>
      </c>
    </row>
    <row r="58" spans="1:6" ht="13.5" thickBot="1">
      <c r="A58" s="289"/>
      <c r="B58" s="45"/>
      <c r="C58" s="13"/>
      <c r="D58" s="45"/>
      <c r="E58" s="112"/>
      <c r="F58" s="45"/>
    </row>
    <row r="59" spans="1:3" ht="12.75">
      <c r="A59" s="205"/>
      <c r="C59" s="6"/>
    </row>
    <row r="61" ht="18.75" customHeight="1">
      <c r="A61" s="120" t="s">
        <v>849</v>
      </c>
    </row>
    <row r="62" spans="1:6" ht="18.75" customHeight="1" thickBot="1">
      <c r="A62" s="202" t="s">
        <v>47</v>
      </c>
      <c r="B62" s="45"/>
      <c r="C62" s="45"/>
      <c r="D62" s="45"/>
      <c r="E62" s="45"/>
      <c r="F62" s="45"/>
    </row>
    <row r="63" spans="1:6" ht="18" customHeight="1" thickBot="1">
      <c r="A63" s="289"/>
      <c r="B63" s="83">
        <v>2006</v>
      </c>
      <c r="C63" s="83">
        <v>2007</v>
      </c>
      <c r="D63" s="83">
        <v>2008</v>
      </c>
      <c r="E63" s="83">
        <v>2009</v>
      </c>
      <c r="F63" s="83">
        <v>2010</v>
      </c>
    </row>
    <row r="64" spans="1:5" ht="12.75">
      <c r="A64" s="353"/>
      <c r="C64" s="6"/>
      <c r="E64" s="7"/>
    </row>
    <row r="65" spans="1:6" ht="13.5">
      <c r="A65" s="455" t="s">
        <v>144</v>
      </c>
      <c r="B65" s="86">
        <v>11993.1</v>
      </c>
      <c r="C65" s="86">
        <v>14674.1</v>
      </c>
      <c r="D65" s="86">
        <v>18173.9</v>
      </c>
      <c r="E65" s="11">
        <v>19037.6</v>
      </c>
      <c r="F65" s="11">
        <f>F67+F90</f>
        <v>20410.399999999998</v>
      </c>
    </row>
    <row r="66" spans="1:6" ht="12.75">
      <c r="A66" s="455"/>
      <c r="B66" s="163"/>
      <c r="C66" s="163"/>
      <c r="D66" s="163"/>
      <c r="E66" s="163"/>
      <c r="F66" s="163"/>
    </row>
    <row r="67" spans="1:6" ht="12.75">
      <c r="A67" s="353" t="s">
        <v>278</v>
      </c>
      <c r="B67" s="7">
        <v>10211.8</v>
      </c>
      <c r="C67" s="7">
        <v>12282.1</v>
      </c>
      <c r="D67" s="7">
        <v>14951.5</v>
      </c>
      <c r="E67" s="7">
        <v>16412.7</v>
      </c>
      <c r="F67" s="7">
        <v>18362.1</v>
      </c>
    </row>
    <row r="68" spans="1:6" ht="12.75">
      <c r="A68" s="6" t="s">
        <v>174</v>
      </c>
      <c r="B68" s="7">
        <v>6078.5</v>
      </c>
      <c r="C68" s="7">
        <v>7167.8</v>
      </c>
      <c r="D68" s="7">
        <v>7480.9</v>
      </c>
      <c r="E68" s="7">
        <v>6078.3</v>
      </c>
      <c r="F68" s="7">
        <v>7079</v>
      </c>
    </row>
    <row r="69" spans="1:6" ht="12.75">
      <c r="A69" s="6" t="s">
        <v>175</v>
      </c>
      <c r="B69" s="7">
        <v>0.5</v>
      </c>
      <c r="C69" s="7">
        <v>0.4</v>
      </c>
      <c r="D69" s="7">
        <v>0.8</v>
      </c>
      <c r="E69" s="7">
        <v>1.8</v>
      </c>
      <c r="F69" s="7">
        <v>1.1</v>
      </c>
    </row>
    <row r="70" spans="1:6" ht="12.75">
      <c r="A70" s="6" t="s">
        <v>176</v>
      </c>
      <c r="B70" s="7">
        <v>17.9</v>
      </c>
      <c r="C70" s="7">
        <v>48.6</v>
      </c>
      <c r="D70" s="7">
        <v>92.5</v>
      </c>
      <c r="E70" s="7">
        <v>123.3</v>
      </c>
      <c r="F70" s="7">
        <v>149.5</v>
      </c>
    </row>
    <row r="71" spans="1:6" ht="12.75">
      <c r="A71" s="6" t="s">
        <v>177</v>
      </c>
      <c r="B71" s="7">
        <v>554.6</v>
      </c>
      <c r="C71" s="7">
        <v>262.2</v>
      </c>
      <c r="D71" s="7">
        <v>254.5</v>
      </c>
      <c r="E71" s="7">
        <v>427.5</v>
      </c>
      <c r="F71" s="7">
        <v>568.7</v>
      </c>
    </row>
    <row r="72" spans="1:6" ht="12.75">
      <c r="A72" s="6" t="s">
        <v>178</v>
      </c>
      <c r="C72" s="6"/>
      <c r="E72" s="7"/>
      <c r="F72" s="7"/>
    </row>
    <row r="73" spans="1:6" ht="12.75">
      <c r="A73" s="6" t="s">
        <v>179</v>
      </c>
      <c r="B73" s="7">
        <v>4.2</v>
      </c>
      <c r="C73" s="7">
        <v>4.6</v>
      </c>
      <c r="D73" s="7">
        <v>5.7</v>
      </c>
      <c r="E73" s="7">
        <v>109.3</v>
      </c>
      <c r="F73" s="7">
        <v>130.3</v>
      </c>
    </row>
    <row r="74" spans="1:6" ht="12.75">
      <c r="A74" s="6" t="s">
        <v>180</v>
      </c>
      <c r="B74" s="7">
        <v>289.5</v>
      </c>
      <c r="C74" s="7">
        <v>240.9</v>
      </c>
      <c r="D74" s="7">
        <v>829.7</v>
      </c>
      <c r="E74" s="7">
        <v>1782.5</v>
      </c>
      <c r="F74" s="7">
        <v>1064.3</v>
      </c>
    </row>
    <row r="75" spans="1:6" ht="12.75">
      <c r="A75" s="6" t="s">
        <v>337</v>
      </c>
      <c r="C75" s="6"/>
      <c r="E75" s="7"/>
      <c r="F75" s="7"/>
    </row>
    <row r="76" spans="1:6" ht="12.75">
      <c r="A76" s="6" t="s">
        <v>343</v>
      </c>
      <c r="B76" s="7">
        <v>1423.8</v>
      </c>
      <c r="C76" s="7">
        <v>2035.3</v>
      </c>
      <c r="D76" s="7">
        <v>2753.5</v>
      </c>
      <c r="E76" s="7">
        <v>3166.5</v>
      </c>
      <c r="F76" s="7">
        <v>4191.9</v>
      </c>
    </row>
    <row r="77" spans="1:6" ht="12.75">
      <c r="A77" s="6" t="s">
        <v>235</v>
      </c>
      <c r="B77" s="7">
        <v>63</v>
      </c>
      <c r="C77" s="7">
        <v>60.9</v>
      </c>
      <c r="D77" s="7">
        <v>93.1</v>
      </c>
      <c r="E77" s="7">
        <v>145.3</v>
      </c>
      <c r="F77" s="7">
        <v>269.8</v>
      </c>
    </row>
    <row r="78" spans="1:6" ht="12.75">
      <c r="A78" s="6" t="s">
        <v>236</v>
      </c>
      <c r="B78" s="7">
        <v>155.7</v>
      </c>
      <c r="C78" s="7">
        <v>140.9</v>
      </c>
      <c r="D78" s="7">
        <v>312.9</v>
      </c>
      <c r="E78" s="7">
        <v>586.2</v>
      </c>
      <c r="F78" s="7">
        <v>472.1</v>
      </c>
    </row>
    <row r="79" spans="1:6" ht="13.5">
      <c r="A79" s="6" t="s">
        <v>137</v>
      </c>
      <c r="B79" s="7">
        <v>50.5</v>
      </c>
      <c r="C79" s="7">
        <v>430.8</v>
      </c>
      <c r="D79" s="7">
        <v>514.4</v>
      </c>
      <c r="E79" s="7">
        <v>614.8</v>
      </c>
      <c r="F79" s="7">
        <v>652.7</v>
      </c>
    </row>
    <row r="80" spans="1:6" ht="12.75">
      <c r="A80" s="6" t="s">
        <v>238</v>
      </c>
      <c r="C80" s="6"/>
      <c r="E80" s="7"/>
      <c r="F80" s="7"/>
    </row>
    <row r="81" spans="1:6" ht="12.75">
      <c r="A81" s="6" t="s">
        <v>188</v>
      </c>
      <c r="B81" s="7">
        <v>183.5</v>
      </c>
      <c r="C81" s="7">
        <v>252.7</v>
      </c>
      <c r="D81" s="7">
        <v>353.6</v>
      </c>
      <c r="E81" s="7">
        <v>429.8</v>
      </c>
      <c r="F81" s="7">
        <v>511</v>
      </c>
    </row>
    <row r="82" spans="1:6" ht="12.75">
      <c r="A82" s="6" t="s">
        <v>240</v>
      </c>
      <c r="B82" s="7">
        <v>369.1</v>
      </c>
      <c r="C82" s="7">
        <v>471.7</v>
      </c>
      <c r="D82" s="7">
        <v>742.9</v>
      </c>
      <c r="E82" s="7">
        <v>1060.2</v>
      </c>
      <c r="F82" s="7">
        <v>1270.6</v>
      </c>
    </row>
    <row r="83" spans="1:6" ht="12.75">
      <c r="A83" s="6" t="s">
        <v>241</v>
      </c>
      <c r="B83" s="7">
        <v>769.4</v>
      </c>
      <c r="C83" s="7">
        <v>1070.7</v>
      </c>
      <c r="D83" s="7">
        <v>1369.4</v>
      </c>
      <c r="E83" s="7">
        <v>1562.9</v>
      </c>
      <c r="F83" s="7">
        <v>1686</v>
      </c>
    </row>
    <row r="84" spans="1:6" ht="12.75">
      <c r="A84" s="6" t="s">
        <v>302</v>
      </c>
      <c r="C84" s="6"/>
      <c r="E84" s="7"/>
      <c r="F84" s="7"/>
    </row>
    <row r="85" spans="1:6" ht="12.75">
      <c r="A85" s="6" t="s">
        <v>273</v>
      </c>
      <c r="B85" s="7">
        <v>240.7</v>
      </c>
      <c r="C85" s="7">
        <v>352</v>
      </c>
      <c r="D85" s="7">
        <v>427.6</v>
      </c>
      <c r="E85" s="7">
        <v>634.7</v>
      </c>
      <c r="F85" s="7">
        <v>681.4</v>
      </c>
    </row>
    <row r="86" spans="1:6" ht="12.75">
      <c r="A86" s="6" t="s">
        <v>243</v>
      </c>
      <c r="C86" s="6"/>
      <c r="E86" s="7"/>
      <c r="F86" s="7"/>
    </row>
    <row r="87" spans="1:6" ht="12.75">
      <c r="A87" s="6" t="s">
        <v>203</v>
      </c>
      <c r="B87" s="7">
        <v>53.7</v>
      </c>
      <c r="C87" s="7">
        <v>75.1</v>
      </c>
      <c r="D87" s="7">
        <v>106.9</v>
      </c>
      <c r="E87" s="7">
        <v>199.9</v>
      </c>
      <c r="F87" s="7">
        <v>161.7</v>
      </c>
    </row>
    <row r="88" spans="1:6" ht="12.75">
      <c r="A88" s="353" t="s">
        <v>830</v>
      </c>
      <c r="C88" s="6"/>
      <c r="E88" s="7"/>
      <c r="F88" s="7"/>
    </row>
    <row r="89" spans="1:6" ht="12.75">
      <c r="A89" s="205" t="s">
        <v>205</v>
      </c>
      <c r="B89" s="7">
        <v>-42.8</v>
      </c>
      <c r="C89" s="6">
        <v>-332.5</v>
      </c>
      <c r="D89" s="7">
        <v>-386.9</v>
      </c>
      <c r="E89" s="7">
        <v>-510.3</v>
      </c>
      <c r="F89" s="7">
        <v>-528</v>
      </c>
    </row>
    <row r="90" spans="1:6" ht="12.75">
      <c r="A90" s="353" t="s">
        <v>827</v>
      </c>
      <c r="B90" s="38">
        <v>1781.3</v>
      </c>
      <c r="C90" s="38">
        <v>2392</v>
      </c>
      <c r="D90" s="7">
        <v>3222.4</v>
      </c>
      <c r="E90" s="7">
        <v>2624.9</v>
      </c>
      <c r="F90" s="7">
        <v>2048.3</v>
      </c>
    </row>
    <row r="91" spans="1:6" ht="13.5" thickBot="1">
      <c r="A91" s="45"/>
      <c r="B91" s="45"/>
      <c r="C91" s="13"/>
      <c r="D91" s="45"/>
      <c r="E91" s="10"/>
      <c r="F91" s="45"/>
    </row>
    <row r="92" ht="12.75">
      <c r="C92" s="6"/>
    </row>
    <row r="93" ht="12.75">
      <c r="A93" s="236" t="s">
        <v>138</v>
      </c>
    </row>
    <row r="94" ht="12.75">
      <c r="A94" s="453" t="s">
        <v>828</v>
      </c>
    </row>
    <row r="96" ht="18.75" customHeight="1">
      <c r="A96" s="120" t="s">
        <v>850</v>
      </c>
    </row>
    <row r="97" ht="18.75" customHeight="1">
      <c r="A97" s="120" t="s">
        <v>820</v>
      </c>
    </row>
    <row r="98" spans="1:6" ht="18" customHeight="1" thickBot="1">
      <c r="A98" s="202" t="s">
        <v>867</v>
      </c>
      <c r="B98" s="45"/>
      <c r="C98" s="45"/>
      <c r="D98" s="45"/>
      <c r="E98" s="45"/>
      <c r="F98" s="45"/>
    </row>
    <row r="99" spans="1:6" ht="18" customHeight="1" thickBot="1">
      <c r="A99" s="289"/>
      <c r="B99" s="83">
        <v>2006</v>
      </c>
      <c r="C99" s="83">
        <v>2007</v>
      </c>
      <c r="D99" s="83">
        <v>2008</v>
      </c>
      <c r="E99" s="83">
        <v>2009</v>
      </c>
      <c r="F99" s="83">
        <v>2010</v>
      </c>
    </row>
    <row r="100" ht="12.75">
      <c r="A100" s="353"/>
    </row>
    <row r="101" spans="1:6" ht="12.75">
      <c r="A101" s="455" t="s">
        <v>139</v>
      </c>
      <c r="B101" s="454">
        <v>100</v>
      </c>
      <c r="C101" s="454">
        <v>100</v>
      </c>
      <c r="D101" s="454">
        <v>100</v>
      </c>
      <c r="E101" s="454">
        <f>SUM(E103:E125)</f>
        <v>99.99999999999999</v>
      </c>
      <c r="F101" s="454">
        <f>SUM(F103:F125)</f>
        <v>100.00000000000001</v>
      </c>
    </row>
    <row r="102" spans="1:5" ht="12.75">
      <c r="A102" s="455"/>
      <c r="C102" s="6"/>
      <c r="E102" s="6"/>
    </row>
    <row r="103" spans="1:6" ht="12.75">
      <c r="A103" s="6" t="s">
        <v>174</v>
      </c>
      <c r="B103" s="7">
        <v>50.7</v>
      </c>
      <c r="C103" s="7">
        <v>48.9</v>
      </c>
      <c r="D103" s="7">
        <v>41.2</v>
      </c>
      <c r="E103" s="38">
        <v>31.9</v>
      </c>
      <c r="F103" s="7">
        <v>34.7</v>
      </c>
    </row>
    <row r="104" spans="1:6" ht="12.75">
      <c r="A104" s="6" t="s">
        <v>175</v>
      </c>
      <c r="B104" s="7">
        <v>0</v>
      </c>
      <c r="C104" s="7">
        <v>0</v>
      </c>
      <c r="D104" s="7">
        <v>0</v>
      </c>
      <c r="E104" s="38">
        <v>0</v>
      </c>
      <c r="F104" s="38">
        <v>0</v>
      </c>
    </row>
    <row r="105" spans="1:6" ht="12.75">
      <c r="A105" s="6" t="s">
        <v>176</v>
      </c>
      <c r="B105" s="7">
        <v>0.2</v>
      </c>
      <c r="C105" s="7">
        <v>0.3</v>
      </c>
      <c r="D105" s="7">
        <v>0.5</v>
      </c>
      <c r="E105" s="38">
        <v>0.6</v>
      </c>
      <c r="F105" s="7">
        <v>0.7</v>
      </c>
    </row>
    <row r="106" spans="1:6" ht="12.75">
      <c r="A106" s="6" t="s">
        <v>177</v>
      </c>
      <c r="B106" s="7">
        <v>4.6</v>
      </c>
      <c r="C106" s="7">
        <v>1.8</v>
      </c>
      <c r="D106" s="7">
        <v>1.4</v>
      </c>
      <c r="E106" s="38">
        <v>2.2</v>
      </c>
      <c r="F106" s="7">
        <v>2.8</v>
      </c>
    </row>
    <row r="107" spans="1:6" ht="12.75">
      <c r="A107" s="6" t="s">
        <v>178</v>
      </c>
      <c r="B107" s="7"/>
      <c r="C107" s="7"/>
      <c r="D107" s="7"/>
      <c r="E107" s="38"/>
      <c r="F107" s="7"/>
    </row>
    <row r="108" spans="1:6" ht="12.75">
      <c r="A108" s="6" t="s">
        <v>179</v>
      </c>
      <c r="B108" s="7">
        <v>0</v>
      </c>
      <c r="C108" s="7">
        <v>0</v>
      </c>
      <c r="D108" s="7">
        <v>0</v>
      </c>
      <c r="E108" s="38">
        <v>0.6</v>
      </c>
      <c r="F108" s="7">
        <v>0.7</v>
      </c>
    </row>
    <row r="109" spans="1:6" ht="12.75">
      <c r="A109" s="6" t="s">
        <v>180</v>
      </c>
      <c r="B109" s="7">
        <v>2.4</v>
      </c>
      <c r="C109" s="7">
        <v>1.7</v>
      </c>
      <c r="D109" s="7">
        <v>4.6</v>
      </c>
      <c r="E109" s="38">
        <v>9.4</v>
      </c>
      <c r="F109" s="7">
        <v>5.2</v>
      </c>
    </row>
    <row r="110" spans="1:6" ht="12.75">
      <c r="A110" s="6" t="s">
        <v>337</v>
      </c>
      <c r="B110" s="7"/>
      <c r="C110" s="7"/>
      <c r="D110" s="7"/>
      <c r="E110" s="38"/>
      <c r="F110" s="7"/>
    </row>
    <row r="111" spans="1:6" ht="12.75">
      <c r="A111" s="6" t="s">
        <v>343</v>
      </c>
      <c r="B111" s="7">
        <v>11.9</v>
      </c>
      <c r="C111" s="7">
        <v>13.9</v>
      </c>
      <c r="D111" s="7">
        <v>15.2</v>
      </c>
      <c r="E111" s="38">
        <v>16.6</v>
      </c>
      <c r="F111" s="7">
        <v>20.6</v>
      </c>
    </row>
    <row r="112" spans="1:6" ht="12.75">
      <c r="A112" s="6" t="s">
        <v>235</v>
      </c>
      <c r="B112" s="7">
        <v>0.5</v>
      </c>
      <c r="C112" s="7">
        <v>0.4</v>
      </c>
      <c r="D112" s="7">
        <v>0.5</v>
      </c>
      <c r="E112" s="38">
        <v>0.8</v>
      </c>
      <c r="F112" s="7">
        <v>1.3</v>
      </c>
    </row>
    <row r="113" spans="1:6" ht="12.75">
      <c r="A113" s="6" t="s">
        <v>236</v>
      </c>
      <c r="B113" s="7">
        <v>1.3</v>
      </c>
      <c r="C113" s="7">
        <v>1</v>
      </c>
      <c r="D113" s="7">
        <v>1.7</v>
      </c>
      <c r="E113" s="38">
        <v>3.1</v>
      </c>
      <c r="F113" s="7">
        <v>2.3</v>
      </c>
    </row>
    <row r="114" spans="1:6" ht="13.5">
      <c r="A114" s="6" t="s">
        <v>137</v>
      </c>
      <c r="B114" s="7">
        <v>0.4</v>
      </c>
      <c r="C114" s="7">
        <v>2.9</v>
      </c>
      <c r="D114" s="7">
        <v>2.8</v>
      </c>
      <c r="E114" s="49">
        <v>3.2</v>
      </c>
      <c r="F114" s="7">
        <v>3.2</v>
      </c>
    </row>
    <row r="115" spans="1:6" ht="12.75">
      <c r="A115" s="6" t="s">
        <v>238</v>
      </c>
      <c r="B115" s="7"/>
      <c r="C115" s="7"/>
      <c r="D115" s="7"/>
      <c r="E115" s="38"/>
      <c r="F115" s="7"/>
    </row>
    <row r="116" spans="1:6" ht="12.75">
      <c r="A116" s="6" t="s">
        <v>188</v>
      </c>
      <c r="B116" s="7">
        <v>1.5</v>
      </c>
      <c r="C116" s="7">
        <v>1.7</v>
      </c>
      <c r="D116" s="7">
        <v>1.9</v>
      </c>
      <c r="E116" s="38">
        <v>2.3</v>
      </c>
      <c r="F116" s="7">
        <v>2.5</v>
      </c>
    </row>
    <row r="117" spans="1:6" ht="12.75">
      <c r="A117" s="6" t="s">
        <v>240</v>
      </c>
      <c r="B117" s="7">
        <v>3.1</v>
      </c>
      <c r="C117" s="7">
        <v>3.2</v>
      </c>
      <c r="D117" s="7">
        <v>4.1</v>
      </c>
      <c r="E117" s="38">
        <v>5.6</v>
      </c>
      <c r="F117" s="7">
        <v>6.2</v>
      </c>
    </row>
    <row r="118" spans="1:6" ht="12.75">
      <c r="A118" s="6" t="s">
        <v>241</v>
      </c>
      <c r="B118" s="7">
        <v>6.4</v>
      </c>
      <c r="C118" s="7">
        <v>7.3</v>
      </c>
      <c r="D118" s="7">
        <v>7.5</v>
      </c>
      <c r="E118" s="38">
        <v>8.2</v>
      </c>
      <c r="F118" s="7">
        <v>8.3</v>
      </c>
    </row>
    <row r="119" spans="1:6" ht="12.75">
      <c r="A119" s="6" t="s">
        <v>302</v>
      </c>
      <c r="B119" s="7"/>
      <c r="C119" s="7"/>
      <c r="D119" s="7"/>
      <c r="E119" s="38"/>
      <c r="F119" s="7"/>
    </row>
    <row r="120" spans="1:6" ht="12.75">
      <c r="A120" s="6" t="s">
        <v>273</v>
      </c>
      <c r="B120" s="7">
        <v>2</v>
      </c>
      <c r="C120" s="7">
        <v>2.4</v>
      </c>
      <c r="D120" s="7">
        <v>2.4</v>
      </c>
      <c r="E120" s="38">
        <v>3.3</v>
      </c>
      <c r="F120" s="7">
        <v>3.3</v>
      </c>
    </row>
    <row r="121" spans="1:6" ht="12.75">
      <c r="A121" s="6" t="s">
        <v>243</v>
      </c>
      <c r="B121" s="7"/>
      <c r="C121" s="7"/>
      <c r="D121" s="7"/>
      <c r="E121" s="38"/>
      <c r="F121" s="7"/>
    </row>
    <row r="122" spans="1:6" ht="12.75">
      <c r="A122" s="6" t="s">
        <v>203</v>
      </c>
      <c r="B122" s="7">
        <v>0.5</v>
      </c>
      <c r="C122" s="7">
        <v>0.5</v>
      </c>
      <c r="D122" s="7">
        <v>0.6</v>
      </c>
      <c r="E122" s="38">
        <v>1.1</v>
      </c>
      <c r="F122" s="7">
        <v>0.8</v>
      </c>
    </row>
    <row r="123" spans="1:6" ht="12.75">
      <c r="A123" s="353" t="s">
        <v>830</v>
      </c>
      <c r="B123" s="7"/>
      <c r="C123" s="7"/>
      <c r="D123" s="7"/>
      <c r="E123" s="38"/>
      <c r="F123" s="7"/>
    </row>
    <row r="124" spans="1:6" ht="12.75">
      <c r="A124" s="205" t="s">
        <v>205</v>
      </c>
      <c r="B124" s="7">
        <v>-0.4</v>
      </c>
      <c r="C124" s="7">
        <v>-2.3</v>
      </c>
      <c r="D124" s="7">
        <v>-2.1</v>
      </c>
      <c r="E124" s="49">
        <v>-2.7</v>
      </c>
      <c r="F124" s="7">
        <v>-2.6</v>
      </c>
    </row>
    <row r="125" spans="1:6" ht="12.75">
      <c r="A125" s="353" t="s">
        <v>827</v>
      </c>
      <c r="B125" s="7">
        <v>14.9</v>
      </c>
      <c r="C125" s="7">
        <v>16.3</v>
      </c>
      <c r="D125" s="7">
        <v>17.7</v>
      </c>
      <c r="E125" s="38">
        <v>13.8</v>
      </c>
      <c r="F125" s="7">
        <v>10</v>
      </c>
    </row>
    <row r="126" spans="1:6" ht="13.5" thickBot="1">
      <c r="A126" s="45"/>
      <c r="B126" s="45"/>
      <c r="C126" s="13"/>
      <c r="D126" s="45"/>
      <c r="E126" s="45"/>
      <c r="F126" s="45"/>
    </row>
    <row r="127" ht="12.75">
      <c r="C127" s="6"/>
    </row>
    <row r="128" spans="1:4" ht="18.75" customHeight="1">
      <c r="A128" s="89" t="s">
        <v>821</v>
      </c>
      <c r="B128" s="6"/>
      <c r="C128" s="6"/>
      <c r="D128" s="6"/>
    </row>
    <row r="129" spans="1:4" ht="18.75" customHeight="1">
      <c r="A129" s="89" t="s">
        <v>820</v>
      </c>
      <c r="B129" s="6"/>
      <c r="C129" s="6"/>
      <c r="D129" s="6"/>
    </row>
    <row r="130" spans="1:6" ht="18" customHeight="1" thickBot="1">
      <c r="A130" s="536" t="s">
        <v>8</v>
      </c>
      <c r="B130" s="536"/>
      <c r="C130" s="13"/>
      <c r="D130" s="13"/>
      <c r="E130" s="45"/>
      <c r="F130" s="45"/>
    </row>
    <row r="131" spans="1:6" ht="18" customHeight="1" thickBot="1">
      <c r="A131" s="90"/>
      <c r="B131" s="83">
        <v>2006</v>
      </c>
      <c r="C131" s="83">
        <v>2007</v>
      </c>
      <c r="D131" s="83">
        <v>2008</v>
      </c>
      <c r="E131" s="83">
        <v>2009</v>
      </c>
      <c r="F131" s="83">
        <v>2010</v>
      </c>
    </row>
    <row r="132" spans="1:4" ht="12.75">
      <c r="A132" s="6"/>
      <c r="B132" s="6"/>
      <c r="C132" s="6"/>
      <c r="D132" s="6"/>
    </row>
    <row r="133" spans="1:6" ht="12.75">
      <c r="A133" s="43" t="s">
        <v>139</v>
      </c>
      <c r="B133" s="91">
        <v>102.3</v>
      </c>
      <c r="C133" s="91">
        <v>106.2</v>
      </c>
      <c r="D133" s="91">
        <v>103.6</v>
      </c>
      <c r="E133" s="43">
        <v>109.9</v>
      </c>
      <c r="F133" s="91">
        <v>96.2</v>
      </c>
    </row>
    <row r="134" spans="1:5" ht="12.75">
      <c r="A134" s="6"/>
      <c r="B134" s="6"/>
      <c r="C134" s="6"/>
      <c r="D134" s="6"/>
      <c r="E134" s="6"/>
    </row>
    <row r="135" spans="1:6" ht="12.75">
      <c r="A135" s="6" t="s">
        <v>174</v>
      </c>
      <c r="B135" s="92">
        <v>101.2</v>
      </c>
      <c r="C135" s="92">
        <v>101.3</v>
      </c>
      <c r="D135" s="92">
        <v>101.5</v>
      </c>
      <c r="E135" s="6">
        <v>102.4</v>
      </c>
      <c r="F135" s="92">
        <v>98.8</v>
      </c>
    </row>
    <row r="136" spans="1:6" ht="12.75">
      <c r="A136" s="6" t="s">
        <v>175</v>
      </c>
      <c r="B136" s="93"/>
      <c r="C136" s="93">
        <v>220</v>
      </c>
      <c r="D136" s="93">
        <v>100</v>
      </c>
      <c r="E136" s="6">
        <v>87.5</v>
      </c>
      <c r="F136" s="93">
        <v>100</v>
      </c>
    </row>
    <row r="137" spans="1:6" ht="12.75">
      <c r="A137" s="6" t="s">
        <v>176</v>
      </c>
      <c r="B137" s="92">
        <v>226.5</v>
      </c>
      <c r="C137" s="92">
        <v>310.1</v>
      </c>
      <c r="D137" s="92">
        <v>124.4</v>
      </c>
      <c r="E137" s="6">
        <v>126.6</v>
      </c>
      <c r="F137" s="92">
        <v>98.4</v>
      </c>
    </row>
    <row r="138" spans="1:6" ht="12.75">
      <c r="A138" s="6" t="s">
        <v>177</v>
      </c>
      <c r="B138" s="92">
        <v>90.7</v>
      </c>
      <c r="C138" s="92">
        <v>116.9</v>
      </c>
      <c r="D138" s="92">
        <v>101.5</v>
      </c>
      <c r="E138" s="6">
        <v>106.9</v>
      </c>
      <c r="F138" s="92">
        <v>100.1</v>
      </c>
    </row>
    <row r="139" spans="1:5" ht="12.75">
      <c r="A139" s="6" t="s">
        <v>178</v>
      </c>
      <c r="B139" s="70"/>
      <c r="C139" s="70"/>
      <c r="D139" s="70"/>
      <c r="E139" s="6"/>
    </row>
    <row r="140" spans="1:6" ht="12.75">
      <c r="A140" s="6" t="s">
        <v>179</v>
      </c>
      <c r="B140" s="92">
        <v>105</v>
      </c>
      <c r="C140" s="92">
        <v>88.1</v>
      </c>
      <c r="D140" s="92">
        <v>93.5</v>
      </c>
      <c r="E140" s="6">
        <v>126.3</v>
      </c>
      <c r="F140" s="38">
        <v>140</v>
      </c>
    </row>
    <row r="141" spans="1:6" ht="12.75">
      <c r="A141" s="6" t="s">
        <v>180</v>
      </c>
      <c r="B141" s="93">
        <v>118</v>
      </c>
      <c r="C141" s="93">
        <v>77.8</v>
      </c>
      <c r="D141" s="93">
        <v>145.1</v>
      </c>
      <c r="E141" s="6">
        <v>218.3</v>
      </c>
      <c r="F141" s="38">
        <v>56.6</v>
      </c>
    </row>
    <row r="142" spans="1:6" ht="12.75">
      <c r="A142" s="6" t="s">
        <v>337</v>
      </c>
      <c r="B142" s="70"/>
      <c r="C142" s="70"/>
      <c r="D142" s="70"/>
      <c r="E142" s="6"/>
      <c r="F142" s="38"/>
    </row>
    <row r="143" spans="1:6" ht="12.75">
      <c r="A143" s="6" t="s">
        <v>343</v>
      </c>
      <c r="B143" s="92">
        <v>108.2</v>
      </c>
      <c r="C143" s="92">
        <v>123.5</v>
      </c>
      <c r="D143" s="92">
        <v>108.3</v>
      </c>
      <c r="E143" s="6">
        <v>108.4</v>
      </c>
      <c r="F143" s="38">
        <v>101.4</v>
      </c>
    </row>
    <row r="144" spans="1:6" ht="12.75">
      <c r="A144" s="6" t="s">
        <v>235</v>
      </c>
      <c r="B144" s="93">
        <v>112.3</v>
      </c>
      <c r="C144" s="93">
        <v>140.5</v>
      </c>
      <c r="D144" s="93">
        <v>106.7</v>
      </c>
      <c r="E144" s="6">
        <v>105.4</v>
      </c>
      <c r="F144" s="38">
        <v>93.9</v>
      </c>
    </row>
    <row r="145" spans="1:6" ht="12.75">
      <c r="A145" s="6" t="s">
        <v>236</v>
      </c>
      <c r="B145" s="93">
        <v>102.2</v>
      </c>
      <c r="C145" s="93">
        <v>101.1</v>
      </c>
      <c r="D145" s="93">
        <v>100.3</v>
      </c>
      <c r="E145" s="6">
        <v>104.6</v>
      </c>
      <c r="F145" s="164">
        <v>100.7</v>
      </c>
    </row>
    <row r="146" spans="1:6" ht="13.5">
      <c r="A146" s="6" t="s">
        <v>137</v>
      </c>
      <c r="B146" s="93">
        <v>116.1</v>
      </c>
      <c r="C146" s="93">
        <v>194.3</v>
      </c>
      <c r="D146" s="93">
        <v>99.4</v>
      </c>
      <c r="E146" s="145">
        <v>117.3</v>
      </c>
      <c r="F146" s="144">
        <v>95.6</v>
      </c>
    </row>
    <row r="147" spans="1:6" ht="12.75">
      <c r="A147" s="6" t="s">
        <v>238</v>
      </c>
      <c r="B147" s="426"/>
      <c r="C147" s="426"/>
      <c r="D147" s="426"/>
      <c r="E147" s="6"/>
      <c r="F147" s="38"/>
    </row>
    <row r="148" spans="1:6" ht="12.75">
      <c r="A148" s="6" t="s">
        <v>188</v>
      </c>
      <c r="B148" s="92">
        <v>94.2</v>
      </c>
      <c r="C148" s="92">
        <v>145.3</v>
      </c>
      <c r="D148" s="92">
        <v>109.3</v>
      </c>
      <c r="E148" s="6">
        <v>100.9</v>
      </c>
      <c r="F148" s="38">
        <v>101</v>
      </c>
    </row>
    <row r="149" spans="1:6" ht="12.75">
      <c r="A149" s="6" t="s">
        <v>240</v>
      </c>
      <c r="B149" s="93">
        <v>101.5</v>
      </c>
      <c r="C149" s="93">
        <v>102.6</v>
      </c>
      <c r="D149" s="93">
        <v>102</v>
      </c>
      <c r="E149" s="6">
        <v>100.7</v>
      </c>
      <c r="F149" s="38">
        <v>106.9</v>
      </c>
    </row>
    <row r="150" spans="1:6" ht="12.75">
      <c r="A150" s="6" t="s">
        <v>241</v>
      </c>
      <c r="B150" s="93">
        <v>99.7</v>
      </c>
      <c r="C150" s="93">
        <v>100.3</v>
      </c>
      <c r="D150" s="93">
        <v>100.9</v>
      </c>
      <c r="E150" s="6">
        <v>99.9</v>
      </c>
      <c r="F150" s="38">
        <v>101.2</v>
      </c>
    </row>
    <row r="151" spans="1:6" ht="12.75">
      <c r="A151" s="6" t="s">
        <v>302</v>
      </c>
      <c r="B151" s="94"/>
      <c r="C151" s="94"/>
      <c r="D151" s="94"/>
      <c r="E151" s="6"/>
      <c r="F151" s="38"/>
    </row>
    <row r="152" spans="1:6" ht="12.75">
      <c r="A152" s="6" t="s">
        <v>273</v>
      </c>
      <c r="B152" s="92">
        <v>97.6</v>
      </c>
      <c r="C152" s="92">
        <v>102.6</v>
      </c>
      <c r="D152" s="92">
        <v>99.5</v>
      </c>
      <c r="E152" s="6">
        <v>100.8</v>
      </c>
      <c r="F152" s="38">
        <v>100</v>
      </c>
    </row>
    <row r="153" spans="1:6" ht="12.75">
      <c r="A153" s="6" t="s">
        <v>243</v>
      </c>
      <c r="B153" s="70"/>
      <c r="C153" s="70"/>
      <c r="D153" s="70"/>
      <c r="E153" s="6"/>
      <c r="F153" s="38"/>
    </row>
    <row r="154" spans="1:6" ht="12.75">
      <c r="A154" s="6" t="s">
        <v>203</v>
      </c>
      <c r="B154" s="92">
        <v>105.2</v>
      </c>
      <c r="C154" s="92">
        <v>136.9</v>
      </c>
      <c r="D154" s="92">
        <v>96.4</v>
      </c>
      <c r="E154" s="6">
        <v>92.7</v>
      </c>
      <c r="F154" s="38">
        <v>122.6</v>
      </c>
    </row>
    <row r="155" spans="1:6" ht="12.75">
      <c r="A155" s="353" t="s">
        <v>830</v>
      </c>
      <c r="B155" s="70"/>
      <c r="C155" s="70"/>
      <c r="D155" s="70"/>
      <c r="E155" s="6"/>
      <c r="F155" s="38"/>
    </row>
    <row r="156" spans="1:6" ht="12.75">
      <c r="A156" s="205" t="s">
        <v>205</v>
      </c>
      <c r="B156" s="95">
        <v>116.3</v>
      </c>
      <c r="C156" s="95">
        <v>194.4</v>
      </c>
      <c r="D156" s="95">
        <v>98.8</v>
      </c>
      <c r="E156" s="49">
        <v>118</v>
      </c>
      <c r="F156" s="38">
        <v>96.3</v>
      </c>
    </row>
    <row r="157" spans="1:6" ht="12.75">
      <c r="A157" s="353" t="s">
        <v>838</v>
      </c>
      <c r="B157" s="94">
        <v>102.3</v>
      </c>
      <c r="C157" s="94">
        <v>106.2</v>
      </c>
      <c r="D157" s="94">
        <v>103.6</v>
      </c>
      <c r="E157" s="6">
        <v>109.9</v>
      </c>
      <c r="F157" s="38">
        <v>96.2</v>
      </c>
    </row>
    <row r="158" spans="1:6" ht="13.5" thickBot="1">
      <c r="A158" s="13"/>
      <c r="B158" s="13"/>
      <c r="C158" s="13"/>
      <c r="D158" s="13"/>
      <c r="E158" s="45"/>
      <c r="F158" s="45"/>
    </row>
    <row r="159" spans="1:4" ht="12.75">
      <c r="A159" s="6"/>
      <c r="B159" s="6"/>
      <c r="C159" s="6"/>
      <c r="D159" s="6"/>
    </row>
  </sheetData>
  <mergeCells count="1">
    <mergeCell ref="A130:B1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&amp;C141</oddFooter>
  </headerFooter>
  <rowBreaks count="3" manualBreakCount="3">
    <brk id="58" max="255" man="1"/>
    <brk id="95" max="11" man="1"/>
    <brk id="127" max="9" man="1"/>
  </rowBreaks>
  <colBreaks count="1" manualBreakCount="1">
    <brk id="6" max="157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="120" zoomScaleNormal="120" workbookViewId="0" topLeftCell="A148">
      <selection activeCell="E155" sqref="E155:F156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854</v>
      </c>
    </row>
    <row r="2" ht="18.75" customHeight="1">
      <c r="A2" s="288" t="s">
        <v>593</v>
      </c>
    </row>
    <row r="3" spans="1:6" ht="18" customHeight="1" thickBot="1">
      <c r="A3" s="202" t="s">
        <v>594</v>
      </c>
      <c r="B3" s="45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833</v>
      </c>
      <c r="B6" s="11">
        <v>9904.3</v>
      </c>
      <c r="C6" s="86">
        <v>12854.7</v>
      </c>
      <c r="D6" s="11">
        <v>17381.7</v>
      </c>
      <c r="E6" s="11">
        <v>15178.6</v>
      </c>
      <c r="F6" s="11">
        <v>17240.4</v>
      </c>
    </row>
    <row r="7" spans="1:5" ht="12.75">
      <c r="A7" s="205"/>
      <c r="C7" s="6"/>
      <c r="E7" s="6"/>
    </row>
    <row r="8" spans="1:6" ht="12.75">
      <c r="A8" s="6" t="s">
        <v>148</v>
      </c>
      <c r="B8" s="7">
        <v>6994.5</v>
      </c>
      <c r="C8" s="7">
        <v>8530</v>
      </c>
      <c r="D8" s="7">
        <v>11636.3</v>
      </c>
      <c r="E8" s="103">
        <v>9430.4</v>
      </c>
      <c r="F8" s="7">
        <v>11024.4</v>
      </c>
    </row>
    <row r="9" spans="1:6" ht="12.75">
      <c r="A9" s="6" t="s">
        <v>149</v>
      </c>
      <c r="B9" s="7">
        <v>0.1</v>
      </c>
      <c r="C9" s="7">
        <v>0</v>
      </c>
      <c r="D9" s="7">
        <v>2.3</v>
      </c>
      <c r="E9" s="103">
        <v>3.8</v>
      </c>
      <c r="F9" s="7">
        <v>5.5</v>
      </c>
    </row>
    <row r="10" spans="1:6" ht="12.75">
      <c r="A10" s="6" t="s">
        <v>150</v>
      </c>
      <c r="B10" s="7">
        <v>0.5</v>
      </c>
      <c r="C10" s="7">
        <v>5.2</v>
      </c>
      <c r="D10" s="7">
        <v>1</v>
      </c>
      <c r="E10" s="103">
        <v>1.7</v>
      </c>
      <c r="F10" s="7">
        <v>1.7</v>
      </c>
    </row>
    <row r="11" spans="1:6" ht="12.75">
      <c r="A11" s="6" t="s">
        <v>151</v>
      </c>
      <c r="B11" s="7">
        <v>589.2</v>
      </c>
      <c r="C11" s="50">
        <v>804.4</v>
      </c>
      <c r="D11" s="7">
        <v>1059.1</v>
      </c>
      <c r="E11" s="103">
        <v>715.6</v>
      </c>
      <c r="F11" s="7">
        <v>920.5</v>
      </c>
    </row>
    <row r="12" spans="1:6" ht="12.75">
      <c r="A12" s="6" t="s">
        <v>152</v>
      </c>
      <c r="C12" s="7"/>
      <c r="E12" s="51"/>
      <c r="F12" s="7"/>
    </row>
    <row r="13" spans="1:6" ht="12.75">
      <c r="A13" s="6" t="s">
        <v>825</v>
      </c>
      <c r="B13" s="7">
        <v>179.7</v>
      </c>
      <c r="C13" s="7">
        <v>212.2</v>
      </c>
      <c r="D13" s="7">
        <v>205.8</v>
      </c>
      <c r="E13" s="103">
        <v>222.2</v>
      </c>
      <c r="F13" s="7">
        <v>176.6</v>
      </c>
    </row>
    <row r="14" spans="1:6" ht="12.75">
      <c r="A14" s="6" t="s">
        <v>154</v>
      </c>
      <c r="B14" s="7">
        <v>425.5</v>
      </c>
      <c r="C14" s="7">
        <v>705.9</v>
      </c>
      <c r="D14" s="7">
        <v>1325.6</v>
      </c>
      <c r="E14" s="103">
        <v>1182.4</v>
      </c>
      <c r="F14" s="7">
        <v>990.1</v>
      </c>
    </row>
    <row r="15" spans="1:6" ht="12.75">
      <c r="A15" s="6" t="s">
        <v>284</v>
      </c>
      <c r="C15" s="7"/>
      <c r="E15" s="51"/>
      <c r="F15" s="7"/>
    </row>
    <row r="16" spans="1:6" ht="12.75">
      <c r="A16" s="6" t="s">
        <v>264</v>
      </c>
      <c r="B16" s="7">
        <v>681.3</v>
      </c>
      <c r="C16" s="7">
        <v>1093</v>
      </c>
      <c r="D16" s="7">
        <v>1208.3</v>
      </c>
      <c r="E16" s="103">
        <v>1240.1</v>
      </c>
      <c r="F16" s="7">
        <v>1421.5</v>
      </c>
    </row>
    <row r="17" spans="1:6" ht="12.75">
      <c r="A17" s="6" t="s">
        <v>157</v>
      </c>
      <c r="B17" s="7">
        <v>12.9</v>
      </c>
      <c r="C17" s="7">
        <v>80.1</v>
      </c>
      <c r="D17" s="7">
        <v>109.3</v>
      </c>
      <c r="E17" s="51">
        <v>117.7</v>
      </c>
      <c r="F17" s="7">
        <v>131.2</v>
      </c>
    </row>
    <row r="18" spans="1:6" ht="12.75">
      <c r="A18" s="6" t="s">
        <v>158</v>
      </c>
      <c r="B18" s="7">
        <v>245.3</v>
      </c>
      <c r="C18" s="7">
        <v>349.2</v>
      </c>
      <c r="D18" s="7">
        <v>367.7</v>
      </c>
      <c r="E18" s="51">
        <v>435.1</v>
      </c>
      <c r="F18" s="7">
        <v>445.3</v>
      </c>
    </row>
    <row r="19" spans="1:6" ht="13.5">
      <c r="A19" s="6" t="s">
        <v>135</v>
      </c>
      <c r="B19" s="7">
        <v>18.4</v>
      </c>
      <c r="C19" s="7">
        <v>128.4</v>
      </c>
      <c r="D19" s="7">
        <v>181.1</v>
      </c>
      <c r="E19" s="103">
        <v>232.9</v>
      </c>
      <c r="F19" s="7">
        <v>208</v>
      </c>
    </row>
    <row r="20" spans="1:6" ht="12.75">
      <c r="A20" s="6" t="s">
        <v>160</v>
      </c>
      <c r="C20" s="7"/>
      <c r="E20" s="51"/>
      <c r="F20" s="7"/>
    </row>
    <row r="21" spans="1:6" ht="12.75">
      <c r="A21" s="6" t="s">
        <v>161</v>
      </c>
      <c r="B21" s="7">
        <v>102.7</v>
      </c>
      <c r="C21" s="7">
        <v>107.3</v>
      </c>
      <c r="D21" s="7">
        <v>344.5</v>
      </c>
      <c r="E21" s="103">
        <v>408.8</v>
      </c>
      <c r="F21" s="7">
        <v>504.4</v>
      </c>
    </row>
    <row r="22" spans="1:6" ht="12.75">
      <c r="A22" s="6" t="s">
        <v>162</v>
      </c>
      <c r="B22" s="7">
        <v>249</v>
      </c>
      <c r="C22" s="7">
        <v>345.3</v>
      </c>
      <c r="D22" s="7">
        <v>355.1</v>
      </c>
      <c r="E22" s="103">
        <v>457.7</v>
      </c>
      <c r="F22" s="7">
        <v>603.1</v>
      </c>
    </row>
    <row r="23" spans="1:6" ht="12.75">
      <c r="A23" s="6" t="s">
        <v>163</v>
      </c>
      <c r="B23" s="7">
        <v>249.2</v>
      </c>
      <c r="C23" s="7">
        <v>316.1</v>
      </c>
      <c r="D23" s="7">
        <v>370.4</v>
      </c>
      <c r="E23" s="103">
        <v>398.8</v>
      </c>
      <c r="F23" s="7">
        <v>420.1</v>
      </c>
    </row>
    <row r="24" spans="1:6" ht="12.75">
      <c r="A24" s="6" t="s">
        <v>293</v>
      </c>
      <c r="C24" s="7"/>
      <c r="E24" s="51"/>
      <c r="F24" s="7"/>
    </row>
    <row r="25" spans="1:6" ht="12.75">
      <c r="A25" s="6" t="s">
        <v>294</v>
      </c>
      <c r="B25" s="7">
        <v>103.6</v>
      </c>
      <c r="C25" s="7">
        <v>130.9</v>
      </c>
      <c r="D25" s="7">
        <v>157.6</v>
      </c>
      <c r="E25" s="103">
        <v>223.3</v>
      </c>
      <c r="F25" s="7">
        <v>295.6</v>
      </c>
    </row>
    <row r="26" spans="1:6" ht="12.75">
      <c r="A26" s="6" t="s">
        <v>165</v>
      </c>
      <c r="C26" s="7"/>
      <c r="E26" s="51"/>
      <c r="F26" s="7"/>
    </row>
    <row r="27" spans="1:6" ht="12.75">
      <c r="A27" s="6" t="s">
        <v>166</v>
      </c>
      <c r="B27" s="7">
        <v>52.4</v>
      </c>
      <c r="C27" s="7">
        <v>46.7</v>
      </c>
      <c r="D27" s="7">
        <v>57.6</v>
      </c>
      <c r="E27" s="103">
        <v>108.1</v>
      </c>
      <c r="F27" s="7">
        <v>92.4</v>
      </c>
    </row>
    <row r="28" spans="1:6" ht="13.5" thickBot="1">
      <c r="A28" s="289"/>
      <c r="B28" s="45"/>
      <c r="C28" s="13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855</v>
      </c>
    </row>
    <row r="31" spans="1:6" ht="18.75" customHeight="1" thickBot="1">
      <c r="A31" s="202" t="s">
        <v>47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4748.8</v>
      </c>
      <c r="C34" s="11">
        <v>7116.5</v>
      </c>
      <c r="D34" s="11">
        <v>9023.4</v>
      </c>
      <c r="E34" s="11">
        <v>9236</v>
      </c>
      <c r="F34" s="11">
        <v>10020.4</v>
      </c>
    </row>
    <row r="35" spans="1:5" ht="12.75">
      <c r="A35" s="353"/>
      <c r="C35" s="6"/>
      <c r="E35" s="6"/>
    </row>
    <row r="36" spans="1:6" ht="12.75">
      <c r="A36" s="6" t="s">
        <v>148</v>
      </c>
      <c r="B36" s="7">
        <v>3315.4</v>
      </c>
      <c r="C36" s="6">
        <v>4910.5</v>
      </c>
      <c r="D36" s="7">
        <v>6188.5</v>
      </c>
      <c r="E36" s="103">
        <v>6344.8</v>
      </c>
      <c r="F36" s="7">
        <v>7008</v>
      </c>
    </row>
    <row r="37" spans="1:6" ht="12.75">
      <c r="A37" s="6" t="s">
        <v>149</v>
      </c>
      <c r="B37" s="7">
        <v>0.1</v>
      </c>
      <c r="C37" s="38">
        <v>0</v>
      </c>
      <c r="D37" s="7">
        <v>1.7</v>
      </c>
      <c r="E37" s="103">
        <v>2.5</v>
      </c>
      <c r="F37" s="7">
        <v>4.3</v>
      </c>
    </row>
    <row r="38" spans="1:6" ht="12.75">
      <c r="A38" s="6" t="s">
        <v>150</v>
      </c>
      <c r="B38" s="7">
        <v>0.3</v>
      </c>
      <c r="C38" s="6">
        <v>1.1</v>
      </c>
      <c r="D38" s="7">
        <v>1.6</v>
      </c>
      <c r="E38" s="103">
        <v>0.4</v>
      </c>
      <c r="F38" s="7">
        <v>0.3</v>
      </c>
    </row>
    <row r="39" spans="1:6" ht="12.75">
      <c r="A39" s="6" t="s">
        <v>151</v>
      </c>
      <c r="B39" s="7">
        <v>450.6</v>
      </c>
      <c r="C39" s="6">
        <v>733.3</v>
      </c>
      <c r="D39" s="7">
        <v>987.7</v>
      </c>
      <c r="E39" s="103">
        <v>604.6</v>
      </c>
      <c r="F39" s="7">
        <v>804.8</v>
      </c>
    </row>
    <row r="40" spans="1:6" ht="12.75">
      <c r="A40" s="6" t="s">
        <v>152</v>
      </c>
      <c r="C40" s="6"/>
      <c r="E40" s="7"/>
      <c r="F40" s="7"/>
    </row>
    <row r="41" spans="1:6" ht="12.75">
      <c r="A41" s="6" t="s">
        <v>825</v>
      </c>
      <c r="B41" s="7">
        <v>20.1</v>
      </c>
      <c r="C41" s="6">
        <v>42.9</v>
      </c>
      <c r="D41" s="7">
        <v>51.8</v>
      </c>
      <c r="E41" s="103">
        <v>49.4</v>
      </c>
      <c r="F41" s="7">
        <v>56.6</v>
      </c>
    </row>
    <row r="42" spans="1:6" ht="12.75">
      <c r="A42" s="6" t="s">
        <v>154</v>
      </c>
      <c r="B42" s="7">
        <v>314.9</v>
      </c>
      <c r="C42" s="6">
        <v>500.1</v>
      </c>
      <c r="D42" s="7">
        <v>556.9</v>
      </c>
      <c r="E42" s="103">
        <v>554</v>
      </c>
      <c r="F42" s="7">
        <v>605.3</v>
      </c>
    </row>
    <row r="43" spans="1:6" ht="12.75">
      <c r="A43" s="6" t="s">
        <v>284</v>
      </c>
      <c r="C43" s="6"/>
      <c r="E43" s="7"/>
      <c r="F43" s="7"/>
    </row>
    <row r="44" spans="1:6" ht="12.75">
      <c r="A44" s="6" t="s">
        <v>264</v>
      </c>
      <c r="B44" s="7">
        <v>262.2</v>
      </c>
      <c r="C44" s="6">
        <v>304.3</v>
      </c>
      <c r="D44" s="7">
        <v>484.2</v>
      </c>
      <c r="E44" s="103">
        <v>645.8</v>
      </c>
      <c r="F44" s="7">
        <v>519.6</v>
      </c>
    </row>
    <row r="45" spans="1:6" ht="12.75">
      <c r="A45" s="6" t="s">
        <v>157</v>
      </c>
      <c r="B45" s="7">
        <v>7.5</v>
      </c>
      <c r="C45" s="6">
        <v>53.2</v>
      </c>
      <c r="D45" s="7">
        <v>76.4</v>
      </c>
      <c r="E45" s="7">
        <v>94</v>
      </c>
      <c r="F45" s="7">
        <v>93</v>
      </c>
    </row>
    <row r="46" spans="1:6" ht="12.75">
      <c r="A46" s="6" t="s">
        <v>158</v>
      </c>
      <c r="B46" s="7">
        <v>96.2</v>
      </c>
      <c r="C46" s="6">
        <v>218.8</v>
      </c>
      <c r="D46" s="7">
        <v>200.4</v>
      </c>
      <c r="E46" s="103">
        <v>308.3</v>
      </c>
      <c r="F46" s="7">
        <v>207.4</v>
      </c>
    </row>
    <row r="47" spans="1:6" ht="13.5">
      <c r="A47" s="6" t="s">
        <v>135</v>
      </c>
      <c r="B47" s="7">
        <v>4.4</v>
      </c>
      <c r="C47" s="6">
        <v>36.1</v>
      </c>
      <c r="D47" s="7">
        <v>46.7</v>
      </c>
      <c r="E47" s="103">
        <v>69.7</v>
      </c>
      <c r="F47" s="7">
        <v>49.1</v>
      </c>
    </row>
    <row r="48" spans="1:6" ht="12.75">
      <c r="A48" s="6" t="s">
        <v>160</v>
      </c>
      <c r="C48" s="6"/>
      <c r="E48" s="7"/>
      <c r="F48" s="7"/>
    </row>
    <row r="49" spans="1:6" ht="12.75">
      <c r="A49" s="6" t="s">
        <v>161</v>
      </c>
      <c r="B49" s="7">
        <v>40.7</v>
      </c>
      <c r="C49" s="6">
        <v>39.1</v>
      </c>
      <c r="D49" s="7">
        <v>104.9</v>
      </c>
      <c r="E49" s="103">
        <v>111.7</v>
      </c>
      <c r="F49" s="7">
        <v>122.3</v>
      </c>
    </row>
    <row r="50" spans="1:6" ht="12.75">
      <c r="A50" s="6" t="s">
        <v>162</v>
      </c>
      <c r="B50" s="7">
        <v>88.8</v>
      </c>
      <c r="C50" s="6">
        <v>57.2</v>
      </c>
      <c r="D50" s="7">
        <v>71.9</v>
      </c>
      <c r="E50" s="103">
        <v>93.4</v>
      </c>
      <c r="F50" s="7">
        <v>161.1</v>
      </c>
    </row>
    <row r="51" spans="1:6" ht="12.75">
      <c r="A51" s="6" t="s">
        <v>163</v>
      </c>
      <c r="B51" s="7">
        <v>70</v>
      </c>
      <c r="C51" s="6">
        <v>94.3</v>
      </c>
      <c r="D51" s="7">
        <v>99.1</v>
      </c>
      <c r="E51" s="103">
        <v>114.8</v>
      </c>
      <c r="F51" s="7">
        <v>133.5</v>
      </c>
    </row>
    <row r="52" spans="1:6" ht="12.75">
      <c r="A52" s="6" t="s">
        <v>293</v>
      </c>
      <c r="C52" s="6"/>
      <c r="E52" s="7"/>
      <c r="F52" s="7"/>
    </row>
    <row r="53" spans="1:6" ht="12.75">
      <c r="A53" s="6" t="s">
        <v>294</v>
      </c>
      <c r="B53" s="7">
        <v>40.3</v>
      </c>
      <c r="C53" s="6">
        <v>37.7</v>
      </c>
      <c r="D53" s="7">
        <v>33.3</v>
      </c>
      <c r="E53" s="103">
        <v>56</v>
      </c>
      <c r="F53" s="7">
        <v>91.5</v>
      </c>
    </row>
    <row r="54" spans="1:6" ht="12.75">
      <c r="A54" s="6" t="s">
        <v>165</v>
      </c>
      <c r="C54" s="6"/>
      <c r="E54" s="7"/>
      <c r="F54" s="7"/>
    </row>
    <row r="55" spans="1:6" ht="12.75">
      <c r="A55" s="6" t="s">
        <v>166</v>
      </c>
      <c r="B55" s="7">
        <v>29.5</v>
      </c>
      <c r="C55" s="6">
        <v>21.1</v>
      </c>
      <c r="D55" s="7">
        <v>24.4</v>
      </c>
      <c r="E55" s="103">
        <v>48.5</v>
      </c>
      <c r="F55" s="7">
        <v>37.6</v>
      </c>
    </row>
    <row r="56" spans="1:6" ht="12.75">
      <c r="A56" s="353" t="s">
        <v>826</v>
      </c>
      <c r="C56" s="6"/>
      <c r="E56" s="7"/>
      <c r="F56" s="7"/>
    </row>
    <row r="57" spans="1:6" ht="12.75">
      <c r="A57" s="205" t="s">
        <v>172</v>
      </c>
      <c r="B57" s="6">
        <v>7.8</v>
      </c>
      <c r="C57" s="6">
        <v>66.8</v>
      </c>
      <c r="D57" s="7">
        <v>93.9</v>
      </c>
      <c r="E57" s="459">
        <v>138.1</v>
      </c>
      <c r="F57" s="7">
        <v>126</v>
      </c>
    </row>
    <row r="58" spans="1:6" ht="13.5" thickBot="1">
      <c r="A58" s="289"/>
      <c r="B58" s="45"/>
      <c r="C58" s="13"/>
      <c r="D58" s="45"/>
      <c r="E58" s="458"/>
      <c r="F58" s="45"/>
    </row>
    <row r="59" spans="1:3" ht="12.75">
      <c r="A59" s="205"/>
      <c r="C59" s="6"/>
    </row>
    <row r="60" ht="18.75" customHeight="1">
      <c r="A60" s="120" t="s">
        <v>856</v>
      </c>
    </row>
    <row r="61" spans="1:6" ht="18.75" customHeight="1" thickBot="1">
      <c r="A61" s="202" t="s">
        <v>47</v>
      </c>
      <c r="B61" s="45"/>
      <c r="C61" s="45"/>
      <c r="D61" s="45"/>
      <c r="E61" s="45"/>
      <c r="F61" s="45"/>
    </row>
    <row r="62" spans="1:6" ht="18" customHeight="1" thickBot="1">
      <c r="A62" s="289"/>
      <c r="B62" s="83">
        <v>2006</v>
      </c>
      <c r="C62" s="83">
        <v>2007</v>
      </c>
      <c r="D62" s="83">
        <v>2008</v>
      </c>
      <c r="E62" s="83">
        <v>2009</v>
      </c>
      <c r="F62" s="83">
        <v>2010</v>
      </c>
    </row>
    <row r="63" spans="1:5" ht="12.75">
      <c r="A63" s="353"/>
      <c r="C63" s="6"/>
      <c r="E63" s="6"/>
    </row>
    <row r="64" spans="1:6" ht="13.5">
      <c r="A64" s="455" t="s">
        <v>144</v>
      </c>
      <c r="B64" s="11">
        <v>5224.5</v>
      </c>
      <c r="C64" s="86">
        <v>5830.1</v>
      </c>
      <c r="D64" s="11">
        <v>8469.6</v>
      </c>
      <c r="E64" s="11">
        <v>6044.1</v>
      </c>
      <c r="F64" s="11">
        <f>F66+F89</f>
        <v>7338</v>
      </c>
    </row>
    <row r="65" spans="1:6" ht="12.75">
      <c r="A65" s="455"/>
      <c r="C65" s="6"/>
      <c r="E65" s="7"/>
      <c r="F65" s="7"/>
    </row>
    <row r="66" spans="1:6" ht="12.75">
      <c r="A66" s="353" t="s">
        <v>278</v>
      </c>
      <c r="B66" s="7">
        <v>5155.5</v>
      </c>
      <c r="C66" s="50">
        <v>5738.2</v>
      </c>
      <c r="D66" s="7">
        <v>8358.3</v>
      </c>
      <c r="E66" s="7">
        <v>5942.6</v>
      </c>
      <c r="F66" s="7">
        <v>7220</v>
      </c>
    </row>
    <row r="67" spans="1:6" ht="12.75">
      <c r="A67" s="6" t="s">
        <v>174</v>
      </c>
      <c r="B67" s="7">
        <v>3679.1</v>
      </c>
      <c r="C67" s="7">
        <v>3619.5</v>
      </c>
      <c r="D67" s="7">
        <v>5447.8</v>
      </c>
      <c r="E67" s="7">
        <v>3085.6</v>
      </c>
      <c r="F67" s="7">
        <v>4016.4</v>
      </c>
    </row>
    <row r="68" spans="1:6" ht="12.75">
      <c r="A68" s="6" t="s">
        <v>175</v>
      </c>
      <c r="B68" s="69">
        <v>0</v>
      </c>
      <c r="C68" s="69">
        <v>0</v>
      </c>
      <c r="D68" s="7">
        <v>0.6</v>
      </c>
      <c r="E68" s="7">
        <v>1.3</v>
      </c>
      <c r="F68" s="7">
        <v>1.2</v>
      </c>
    </row>
    <row r="69" spans="1:6" ht="12.75">
      <c r="A69" s="6" t="s">
        <v>176</v>
      </c>
      <c r="B69" s="7">
        <v>0.2</v>
      </c>
      <c r="C69" s="7">
        <v>4.1</v>
      </c>
      <c r="D69" s="7">
        <v>-0.6</v>
      </c>
      <c r="E69" s="7">
        <v>1.3</v>
      </c>
      <c r="F69" s="7">
        <v>1.4</v>
      </c>
    </row>
    <row r="70" spans="1:6" ht="12.75">
      <c r="A70" s="6" t="s">
        <v>177</v>
      </c>
      <c r="B70" s="7">
        <v>138.6</v>
      </c>
      <c r="C70" s="50">
        <v>71.1</v>
      </c>
      <c r="D70" s="7">
        <v>71.4</v>
      </c>
      <c r="E70" s="7">
        <v>111</v>
      </c>
      <c r="F70" s="7">
        <v>115.7</v>
      </c>
    </row>
    <row r="71" spans="1:6" ht="12.75">
      <c r="A71" s="6" t="s">
        <v>178</v>
      </c>
      <c r="C71" s="6"/>
      <c r="E71" s="7"/>
      <c r="F71" s="7"/>
    </row>
    <row r="72" spans="1:6" ht="12.75">
      <c r="A72" s="6" t="s">
        <v>179</v>
      </c>
      <c r="B72" s="7">
        <v>159.6</v>
      </c>
      <c r="C72" s="7">
        <v>169.3</v>
      </c>
      <c r="D72" s="7">
        <v>154</v>
      </c>
      <c r="E72" s="7">
        <v>172.8</v>
      </c>
      <c r="F72" s="7">
        <v>120</v>
      </c>
    </row>
    <row r="73" spans="1:6" ht="12.75">
      <c r="A73" s="6" t="s">
        <v>180</v>
      </c>
      <c r="B73" s="7">
        <v>110.6</v>
      </c>
      <c r="C73" s="7">
        <v>205.8</v>
      </c>
      <c r="D73" s="7">
        <v>768.7</v>
      </c>
      <c r="E73" s="7">
        <v>628.4</v>
      </c>
      <c r="F73" s="7">
        <v>384.8</v>
      </c>
    </row>
    <row r="74" spans="1:6" ht="12.75">
      <c r="A74" s="6" t="s">
        <v>337</v>
      </c>
      <c r="C74" s="6"/>
      <c r="E74" s="7"/>
      <c r="F74" s="7"/>
    </row>
    <row r="75" spans="1:6" ht="12.75">
      <c r="A75" s="6" t="s">
        <v>343</v>
      </c>
      <c r="B75" s="7">
        <v>419.1</v>
      </c>
      <c r="C75" s="7">
        <v>788.7</v>
      </c>
      <c r="D75" s="7">
        <v>724.1</v>
      </c>
      <c r="E75" s="7">
        <v>594.3</v>
      </c>
      <c r="F75" s="7">
        <v>901.9</v>
      </c>
    </row>
    <row r="76" spans="1:6" ht="12.75">
      <c r="A76" s="6" t="s">
        <v>235</v>
      </c>
      <c r="B76" s="7">
        <v>5.4</v>
      </c>
      <c r="C76" s="7">
        <v>26.9</v>
      </c>
      <c r="D76" s="7">
        <v>32.9</v>
      </c>
      <c r="E76" s="7">
        <v>23.7</v>
      </c>
      <c r="F76" s="7">
        <v>38.2</v>
      </c>
    </row>
    <row r="77" spans="1:6" ht="12.75">
      <c r="A77" s="6" t="s">
        <v>236</v>
      </c>
      <c r="B77" s="7">
        <v>149.1</v>
      </c>
      <c r="C77" s="7">
        <v>130.4</v>
      </c>
      <c r="D77" s="7">
        <v>167.3</v>
      </c>
      <c r="E77" s="7">
        <v>126.8</v>
      </c>
      <c r="F77" s="7">
        <v>237.9</v>
      </c>
    </row>
    <row r="78" spans="1:6" ht="13.5">
      <c r="A78" s="6" t="s">
        <v>137</v>
      </c>
      <c r="B78" s="7">
        <v>14</v>
      </c>
      <c r="C78" s="7">
        <v>92.3</v>
      </c>
      <c r="D78" s="7">
        <v>134.4</v>
      </c>
      <c r="E78" s="7">
        <v>163.2</v>
      </c>
      <c r="F78" s="7">
        <v>158.9</v>
      </c>
    </row>
    <row r="79" spans="1:6" ht="12.75">
      <c r="A79" s="6" t="s">
        <v>238</v>
      </c>
      <c r="C79" s="6"/>
      <c r="E79" s="7"/>
      <c r="F79" s="7"/>
    </row>
    <row r="80" spans="1:6" ht="12.75">
      <c r="A80" s="6" t="s">
        <v>188</v>
      </c>
      <c r="B80" s="7">
        <v>62</v>
      </c>
      <c r="C80" s="7">
        <v>68.2</v>
      </c>
      <c r="D80" s="7">
        <v>239.6</v>
      </c>
      <c r="E80" s="7">
        <v>297.1</v>
      </c>
      <c r="F80" s="7">
        <v>382.1</v>
      </c>
    </row>
    <row r="81" spans="1:6" ht="12.75">
      <c r="A81" s="6" t="s">
        <v>240</v>
      </c>
      <c r="B81" s="7">
        <v>160.2</v>
      </c>
      <c r="C81" s="7">
        <v>288.1</v>
      </c>
      <c r="D81" s="7">
        <v>283.2</v>
      </c>
      <c r="E81" s="7">
        <v>364.3</v>
      </c>
      <c r="F81" s="7">
        <v>442</v>
      </c>
    </row>
    <row r="82" spans="1:6" ht="12.75">
      <c r="A82" s="6" t="s">
        <v>241</v>
      </c>
      <c r="B82" s="7">
        <v>179.2</v>
      </c>
      <c r="C82" s="7">
        <v>221.8</v>
      </c>
      <c r="D82" s="7">
        <v>271.3</v>
      </c>
      <c r="E82" s="7">
        <v>284</v>
      </c>
      <c r="F82" s="7">
        <v>286.6</v>
      </c>
    </row>
    <row r="83" spans="1:6" ht="12.75">
      <c r="A83" s="6" t="s">
        <v>302</v>
      </c>
      <c r="C83" s="6"/>
      <c r="E83" s="7"/>
      <c r="F83" s="7"/>
    </row>
    <row r="84" spans="1:6" ht="12.75">
      <c r="A84" s="6" t="s">
        <v>273</v>
      </c>
      <c r="B84" s="7">
        <v>63.3</v>
      </c>
      <c r="C84" s="7">
        <v>93.2</v>
      </c>
      <c r="D84" s="7">
        <v>124.3</v>
      </c>
      <c r="E84" s="7">
        <v>167.3</v>
      </c>
      <c r="F84" s="7">
        <v>204.1</v>
      </c>
    </row>
    <row r="85" spans="1:6" ht="12.75">
      <c r="A85" s="6" t="s">
        <v>243</v>
      </c>
      <c r="C85" s="6"/>
      <c r="E85" s="7"/>
      <c r="F85" s="7"/>
    </row>
    <row r="86" spans="1:6" ht="12.75">
      <c r="A86" s="6" t="s">
        <v>203</v>
      </c>
      <c r="B86" s="7">
        <v>22.9</v>
      </c>
      <c r="C86" s="7">
        <v>25.6</v>
      </c>
      <c r="D86" s="7">
        <v>33.2</v>
      </c>
      <c r="E86" s="7">
        <v>59.6</v>
      </c>
      <c r="F86" s="7">
        <v>54.8</v>
      </c>
    </row>
    <row r="87" spans="1:6" ht="12.75">
      <c r="A87" s="353" t="s">
        <v>830</v>
      </c>
      <c r="C87" s="6"/>
      <c r="E87" s="7"/>
      <c r="F87" s="7"/>
    </row>
    <row r="88" spans="1:6" ht="12.75">
      <c r="A88" s="205" t="s">
        <v>205</v>
      </c>
      <c r="B88" s="7">
        <v>-7.8</v>
      </c>
      <c r="C88" s="6">
        <v>-66.8</v>
      </c>
      <c r="D88" s="7">
        <v>-93.9</v>
      </c>
      <c r="E88" s="7">
        <v>-138.1</v>
      </c>
      <c r="F88" s="7">
        <v>-126</v>
      </c>
    </row>
    <row r="89" spans="1:6" ht="12.75">
      <c r="A89" s="353" t="s">
        <v>827</v>
      </c>
      <c r="B89" s="7">
        <v>69</v>
      </c>
      <c r="C89" s="6">
        <v>91.9</v>
      </c>
      <c r="D89" s="7">
        <v>111.3</v>
      </c>
      <c r="E89" s="7">
        <v>101.5</v>
      </c>
      <c r="F89" s="7">
        <v>118</v>
      </c>
    </row>
    <row r="90" spans="1:6" ht="13.5" thickBot="1">
      <c r="A90" s="45"/>
      <c r="B90" s="45"/>
      <c r="C90" s="13"/>
      <c r="D90" s="45"/>
      <c r="E90" s="10"/>
      <c r="F90" s="45"/>
    </row>
    <row r="91" ht="12.75">
      <c r="C91" s="6"/>
    </row>
    <row r="92" ht="12.75">
      <c r="A92" s="236" t="s">
        <v>138</v>
      </c>
    </row>
    <row r="93" ht="12.75">
      <c r="A93" s="453" t="s">
        <v>828</v>
      </c>
    </row>
    <row r="95" ht="18.75" customHeight="1">
      <c r="A95" s="120" t="s">
        <v>857</v>
      </c>
    </row>
    <row r="96" ht="18.75" customHeight="1">
      <c r="A96" s="120" t="s">
        <v>2</v>
      </c>
    </row>
    <row r="97" spans="1:6" ht="18" customHeight="1" thickBot="1">
      <c r="A97" s="202" t="s">
        <v>867</v>
      </c>
      <c r="B97" s="45"/>
      <c r="C97" s="45"/>
      <c r="D97" s="45"/>
      <c r="E97" s="45"/>
      <c r="F97" s="45"/>
    </row>
    <row r="98" spans="1:6" ht="18" customHeight="1" thickBot="1">
      <c r="A98" s="289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99" ht="12.75">
      <c r="A99" s="353"/>
    </row>
    <row r="100" spans="1:6" ht="12.75">
      <c r="A100" s="455" t="s">
        <v>145</v>
      </c>
      <c r="B100" s="47">
        <v>100</v>
      </c>
      <c r="C100" s="47">
        <v>100</v>
      </c>
      <c r="D100" s="47">
        <v>100</v>
      </c>
      <c r="E100" s="47">
        <v>100</v>
      </c>
      <c r="F100" s="47">
        <v>100</v>
      </c>
    </row>
    <row r="101" spans="1:5" ht="12.75">
      <c r="A101" s="455"/>
      <c r="C101" s="6"/>
      <c r="E101" s="6"/>
    </row>
    <row r="102" spans="1:6" ht="12.75">
      <c r="A102" s="6" t="s">
        <v>174</v>
      </c>
      <c r="B102" s="7">
        <v>70.4</v>
      </c>
      <c r="C102" s="7">
        <v>62.1</v>
      </c>
      <c r="D102" s="7">
        <v>64.3</v>
      </c>
      <c r="E102" s="113">
        <v>51.1</v>
      </c>
      <c r="F102" s="84">
        <v>54.7</v>
      </c>
    </row>
    <row r="103" spans="1:6" ht="12.75">
      <c r="A103" s="6" t="s">
        <v>175</v>
      </c>
      <c r="B103" s="7">
        <v>0</v>
      </c>
      <c r="C103" s="7">
        <v>0</v>
      </c>
      <c r="D103" s="7">
        <v>0</v>
      </c>
      <c r="E103" s="38">
        <v>0</v>
      </c>
      <c r="F103" s="38">
        <v>0</v>
      </c>
    </row>
    <row r="104" spans="1:6" ht="12.75">
      <c r="A104" s="6" t="s">
        <v>176</v>
      </c>
      <c r="B104" s="7">
        <v>0</v>
      </c>
      <c r="C104" s="7">
        <v>0.1</v>
      </c>
      <c r="D104" s="7">
        <v>0</v>
      </c>
      <c r="E104" s="38">
        <v>0</v>
      </c>
      <c r="F104" s="38">
        <v>0</v>
      </c>
    </row>
    <row r="105" spans="1:6" ht="12.75">
      <c r="A105" s="6" t="s">
        <v>177</v>
      </c>
      <c r="B105" s="7">
        <v>2.6</v>
      </c>
      <c r="C105" s="7">
        <v>1.2</v>
      </c>
      <c r="D105" s="7">
        <v>0.8</v>
      </c>
      <c r="E105" s="38">
        <v>1.8</v>
      </c>
      <c r="F105" s="38">
        <v>1.6</v>
      </c>
    </row>
    <row r="106" spans="1:6" ht="12.75">
      <c r="A106" s="6" t="s">
        <v>178</v>
      </c>
      <c r="B106" s="7"/>
      <c r="C106" s="7"/>
      <c r="D106" s="7"/>
      <c r="E106" s="38"/>
      <c r="F106" s="38"/>
    </row>
    <row r="107" spans="1:6" ht="12.75">
      <c r="A107" s="6" t="s">
        <v>179</v>
      </c>
      <c r="B107" s="7">
        <v>3.1</v>
      </c>
      <c r="C107" s="7">
        <v>2.9</v>
      </c>
      <c r="D107" s="7">
        <v>1.8</v>
      </c>
      <c r="E107" s="38">
        <v>2.9</v>
      </c>
      <c r="F107" s="38">
        <v>1.6</v>
      </c>
    </row>
    <row r="108" spans="1:6" ht="12.75">
      <c r="A108" s="6" t="s">
        <v>180</v>
      </c>
      <c r="B108" s="7">
        <v>2.1</v>
      </c>
      <c r="C108" s="7">
        <v>3.5</v>
      </c>
      <c r="D108" s="7">
        <v>9.1</v>
      </c>
      <c r="E108" s="38">
        <v>10.4</v>
      </c>
      <c r="F108" s="38">
        <v>5.3</v>
      </c>
    </row>
    <row r="109" spans="1:6" ht="12.75">
      <c r="A109" s="6" t="s">
        <v>337</v>
      </c>
      <c r="B109" s="7"/>
      <c r="C109" s="7"/>
      <c r="D109" s="7"/>
      <c r="E109" s="38"/>
      <c r="F109" s="38"/>
    </row>
    <row r="110" spans="1:6" ht="12.75">
      <c r="A110" s="6" t="s">
        <v>343</v>
      </c>
      <c r="B110" s="7">
        <v>8</v>
      </c>
      <c r="C110" s="7">
        <v>13.5</v>
      </c>
      <c r="D110" s="7">
        <v>8.6</v>
      </c>
      <c r="E110" s="38">
        <v>9.8</v>
      </c>
      <c r="F110" s="38">
        <v>12.3</v>
      </c>
    </row>
    <row r="111" spans="1:6" ht="12.75">
      <c r="A111" s="6" t="s">
        <v>235</v>
      </c>
      <c r="B111" s="7">
        <v>0.1</v>
      </c>
      <c r="C111" s="7">
        <v>0.5</v>
      </c>
      <c r="D111" s="7">
        <v>0.4</v>
      </c>
      <c r="E111" s="38">
        <v>0.4</v>
      </c>
      <c r="F111" s="38">
        <v>0.5</v>
      </c>
    </row>
    <row r="112" spans="1:6" ht="12.75">
      <c r="A112" s="6" t="s">
        <v>236</v>
      </c>
      <c r="B112" s="7">
        <v>2.9</v>
      </c>
      <c r="C112" s="7">
        <v>2.2</v>
      </c>
      <c r="D112" s="7">
        <v>2</v>
      </c>
      <c r="E112" s="38">
        <v>2.1</v>
      </c>
      <c r="F112" s="38">
        <v>3.2</v>
      </c>
    </row>
    <row r="113" spans="1:6" ht="13.5">
      <c r="A113" s="6" t="s">
        <v>137</v>
      </c>
      <c r="B113" s="7">
        <v>0.3</v>
      </c>
      <c r="C113" s="7">
        <v>1.6</v>
      </c>
      <c r="D113" s="7">
        <v>1.6</v>
      </c>
      <c r="E113" s="49">
        <v>2.7</v>
      </c>
      <c r="F113" s="38">
        <v>2.2</v>
      </c>
    </row>
    <row r="114" spans="1:6" ht="12.75">
      <c r="A114" s="6" t="s">
        <v>238</v>
      </c>
      <c r="B114" s="7"/>
      <c r="C114" s="7"/>
      <c r="D114" s="7"/>
      <c r="E114" s="38"/>
      <c r="F114" s="38"/>
    </row>
    <row r="115" spans="1:6" ht="12.75">
      <c r="A115" s="6" t="s">
        <v>188</v>
      </c>
      <c r="B115" s="7">
        <v>1.2</v>
      </c>
      <c r="C115" s="7">
        <v>1.2</v>
      </c>
      <c r="D115" s="7">
        <v>2.8</v>
      </c>
      <c r="E115" s="38">
        <v>4.9</v>
      </c>
      <c r="F115" s="38">
        <v>5.2</v>
      </c>
    </row>
    <row r="116" spans="1:6" ht="12.75">
      <c r="A116" s="6" t="s">
        <v>240</v>
      </c>
      <c r="B116" s="7">
        <v>3.1</v>
      </c>
      <c r="C116" s="7">
        <v>4.9</v>
      </c>
      <c r="D116" s="7">
        <v>3.3</v>
      </c>
      <c r="E116" s="38">
        <v>6</v>
      </c>
      <c r="F116" s="38">
        <v>6</v>
      </c>
    </row>
    <row r="117" spans="1:6" ht="12.75">
      <c r="A117" s="6" t="s">
        <v>241</v>
      </c>
      <c r="B117" s="7">
        <v>3.4</v>
      </c>
      <c r="C117" s="7">
        <v>3.8</v>
      </c>
      <c r="D117" s="7">
        <v>3.2</v>
      </c>
      <c r="E117" s="38">
        <v>4.7</v>
      </c>
      <c r="F117" s="38">
        <v>3.9</v>
      </c>
    </row>
    <row r="118" spans="1:6" ht="12.75">
      <c r="A118" s="6" t="s">
        <v>302</v>
      </c>
      <c r="B118" s="7"/>
      <c r="C118" s="7"/>
      <c r="D118" s="7"/>
      <c r="E118" s="38"/>
      <c r="F118" s="38"/>
    </row>
    <row r="119" spans="1:6" ht="12.75">
      <c r="A119" s="6" t="s">
        <v>273</v>
      </c>
      <c r="B119" s="7">
        <v>1.2</v>
      </c>
      <c r="C119" s="7">
        <v>1.6</v>
      </c>
      <c r="D119" s="7">
        <v>1.5</v>
      </c>
      <c r="E119" s="38">
        <v>2.8</v>
      </c>
      <c r="F119" s="38">
        <v>2.8</v>
      </c>
    </row>
    <row r="120" spans="1:6" ht="12.75">
      <c r="A120" s="6" t="s">
        <v>243</v>
      </c>
      <c r="B120" s="7"/>
      <c r="C120" s="7"/>
      <c r="D120" s="7"/>
      <c r="E120" s="38"/>
      <c r="F120" s="38"/>
    </row>
    <row r="121" spans="1:6" ht="12.75">
      <c r="A121" s="6" t="s">
        <v>203</v>
      </c>
      <c r="B121" s="7">
        <v>0.4</v>
      </c>
      <c r="C121" s="7">
        <v>0.4</v>
      </c>
      <c r="D121" s="7">
        <v>0.4</v>
      </c>
      <c r="E121" s="38">
        <v>1</v>
      </c>
      <c r="F121" s="38">
        <v>0.8</v>
      </c>
    </row>
    <row r="122" spans="1:6" ht="12.75">
      <c r="A122" s="353" t="s">
        <v>830</v>
      </c>
      <c r="B122" s="7"/>
      <c r="C122" s="7"/>
      <c r="D122" s="7"/>
      <c r="E122" s="38"/>
      <c r="F122" s="38"/>
    </row>
    <row r="123" spans="1:6" ht="12.75">
      <c r="A123" s="205" t="s">
        <v>205</v>
      </c>
      <c r="B123" s="7">
        <v>-0.1</v>
      </c>
      <c r="C123" s="7">
        <v>-1.1</v>
      </c>
      <c r="D123" s="7">
        <v>-1.1</v>
      </c>
      <c r="E123" s="49">
        <v>-2.3</v>
      </c>
      <c r="F123" s="38">
        <v>-1.7</v>
      </c>
    </row>
    <row r="124" spans="1:6" ht="12.75">
      <c r="A124" s="353" t="s">
        <v>827</v>
      </c>
      <c r="B124" s="7">
        <v>1.3</v>
      </c>
      <c r="C124" s="7">
        <v>1.6</v>
      </c>
      <c r="D124" s="7">
        <v>1.3</v>
      </c>
      <c r="E124" s="38">
        <v>1.7</v>
      </c>
      <c r="F124" s="38">
        <v>1.6</v>
      </c>
    </row>
    <row r="125" spans="1:6" ht="13.5" thickBot="1">
      <c r="A125" s="45"/>
      <c r="B125" s="45"/>
      <c r="C125" s="13"/>
      <c r="D125" s="45"/>
      <c r="E125" s="45"/>
      <c r="F125" s="278"/>
    </row>
    <row r="126" ht="12.75">
      <c r="C126" s="6"/>
    </row>
    <row r="127" spans="1:4" ht="18.75" customHeight="1">
      <c r="A127" s="89" t="s">
        <v>822</v>
      </c>
      <c r="B127" s="6"/>
      <c r="C127" s="6"/>
      <c r="D127" s="6"/>
    </row>
    <row r="128" spans="1:4" ht="18.75" customHeight="1">
      <c r="A128" s="89" t="s">
        <v>2</v>
      </c>
      <c r="B128" s="6"/>
      <c r="C128" s="6"/>
      <c r="D128" s="6"/>
    </row>
    <row r="129" spans="1:6" ht="18" customHeight="1" thickBot="1">
      <c r="A129" s="536" t="s">
        <v>807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100.8</v>
      </c>
      <c r="C132" s="91">
        <v>111.2</v>
      </c>
      <c r="D132" s="91">
        <v>103.5</v>
      </c>
      <c r="E132" s="43">
        <v>101.5</v>
      </c>
      <c r="F132" s="166">
        <v>97.9</v>
      </c>
    </row>
    <row r="133" spans="1:5" ht="12.75">
      <c r="A133" s="6"/>
      <c r="B133" s="6"/>
      <c r="C133" s="6"/>
      <c r="D133" s="6"/>
      <c r="E133" s="6"/>
    </row>
    <row r="134" spans="1:6" ht="12.75">
      <c r="A134" s="6" t="s">
        <v>174</v>
      </c>
      <c r="B134" s="92">
        <v>103.1</v>
      </c>
      <c r="C134" s="92">
        <v>108.3</v>
      </c>
      <c r="D134" s="92">
        <v>101.2</v>
      </c>
      <c r="E134" s="113">
        <v>103.2</v>
      </c>
      <c r="F134" s="6">
        <v>98.7</v>
      </c>
    </row>
    <row r="135" spans="1:6" ht="12.75">
      <c r="A135" s="6" t="s">
        <v>175</v>
      </c>
      <c r="B135" s="93">
        <v>0</v>
      </c>
      <c r="C135" s="93">
        <v>0</v>
      </c>
      <c r="D135" s="93">
        <v>0</v>
      </c>
      <c r="E135" s="38">
        <v>100</v>
      </c>
      <c r="F135" s="38">
        <v>125</v>
      </c>
    </row>
    <row r="136" spans="1:6" ht="12.75">
      <c r="A136" s="6" t="s">
        <v>176</v>
      </c>
      <c r="B136" s="92">
        <v>519</v>
      </c>
      <c r="C136" s="92">
        <v>100</v>
      </c>
      <c r="D136" s="92">
        <v>97.4</v>
      </c>
      <c r="E136" s="38">
        <v>150</v>
      </c>
      <c r="F136" s="6">
        <v>15.4</v>
      </c>
    </row>
    <row r="137" spans="1:6" ht="12.75">
      <c r="A137" s="6" t="s">
        <v>177</v>
      </c>
      <c r="B137" s="92">
        <v>97.6</v>
      </c>
      <c r="C137" s="92">
        <v>91.7</v>
      </c>
      <c r="D137" s="92">
        <v>97.8</v>
      </c>
      <c r="E137" s="6">
        <v>98.3</v>
      </c>
      <c r="F137" s="6">
        <v>112.5</v>
      </c>
    </row>
    <row r="138" spans="1:6" ht="12.75">
      <c r="A138" s="6" t="s">
        <v>178</v>
      </c>
      <c r="B138" s="70"/>
      <c r="C138" s="70"/>
      <c r="D138" s="70"/>
      <c r="E138" s="6"/>
      <c r="F138" s="6"/>
    </row>
    <row r="139" spans="1:6" ht="12.75">
      <c r="A139" s="6" t="s">
        <v>179</v>
      </c>
      <c r="B139" s="92">
        <v>116</v>
      </c>
      <c r="C139" s="92">
        <v>124.8</v>
      </c>
      <c r="D139" s="92">
        <v>94.4</v>
      </c>
      <c r="E139" s="6">
        <v>97.4</v>
      </c>
      <c r="F139" s="38">
        <v>94</v>
      </c>
    </row>
    <row r="140" spans="1:6" ht="12.75">
      <c r="A140" s="6" t="s">
        <v>180</v>
      </c>
      <c r="B140" s="93">
        <v>41.8</v>
      </c>
      <c r="C140" s="93">
        <v>132.6</v>
      </c>
      <c r="D140" s="93">
        <v>148.7</v>
      </c>
      <c r="E140" s="38">
        <v>83</v>
      </c>
      <c r="F140" s="6">
        <v>72.5</v>
      </c>
    </row>
    <row r="141" spans="1:6" ht="12.75">
      <c r="A141" s="6" t="s">
        <v>337</v>
      </c>
      <c r="B141" s="70"/>
      <c r="C141" s="70"/>
      <c r="D141" s="70"/>
      <c r="E141" s="6"/>
      <c r="F141" s="6"/>
    </row>
    <row r="142" spans="1:6" ht="12.75">
      <c r="A142" s="6" t="s">
        <v>343</v>
      </c>
      <c r="B142" s="92">
        <v>111</v>
      </c>
      <c r="C142" s="92">
        <v>141.9</v>
      </c>
      <c r="D142" s="92">
        <v>104.5</v>
      </c>
      <c r="E142" s="6">
        <v>106.4</v>
      </c>
      <c r="F142" s="6">
        <v>107.9</v>
      </c>
    </row>
    <row r="143" spans="1:6" ht="12.75">
      <c r="A143" s="6" t="s">
        <v>235</v>
      </c>
      <c r="B143" s="93">
        <v>106.1</v>
      </c>
      <c r="C143" s="93">
        <v>598.1</v>
      </c>
      <c r="D143" s="93">
        <v>104.8</v>
      </c>
      <c r="E143" s="38">
        <v>104</v>
      </c>
      <c r="F143" s="6">
        <v>106.3</v>
      </c>
    </row>
    <row r="144" spans="1:6" ht="12.75">
      <c r="A144" s="6" t="s">
        <v>236</v>
      </c>
      <c r="B144" s="93">
        <v>109.4</v>
      </c>
      <c r="C144" s="93">
        <v>105</v>
      </c>
      <c r="D144" s="93">
        <v>117.3</v>
      </c>
      <c r="E144" s="38">
        <v>110</v>
      </c>
      <c r="F144" s="38">
        <v>101.2</v>
      </c>
    </row>
    <row r="145" spans="1:6" ht="13.5">
      <c r="A145" s="6" t="s">
        <v>137</v>
      </c>
      <c r="B145" s="93">
        <v>129.6</v>
      </c>
      <c r="C145" s="93">
        <v>101.4</v>
      </c>
      <c r="D145" s="93">
        <v>120.7</v>
      </c>
      <c r="E145" s="46">
        <v>100.5</v>
      </c>
      <c r="F145" s="46">
        <v>104.9</v>
      </c>
    </row>
    <row r="146" spans="1:6" ht="12.75">
      <c r="A146" s="6" t="s">
        <v>238</v>
      </c>
      <c r="B146" s="426"/>
      <c r="C146" s="426"/>
      <c r="D146" s="426"/>
      <c r="E146" s="6"/>
      <c r="F146" s="6"/>
    </row>
    <row r="147" spans="1:6" ht="12.75">
      <c r="A147" s="6" t="s">
        <v>188</v>
      </c>
      <c r="B147" s="92">
        <v>96.6</v>
      </c>
      <c r="C147" s="92">
        <v>123.2</v>
      </c>
      <c r="D147" s="92">
        <v>113.3</v>
      </c>
      <c r="E147" s="6">
        <v>102.8</v>
      </c>
      <c r="F147" s="6">
        <v>99.8</v>
      </c>
    </row>
    <row r="148" spans="1:6" ht="12.75">
      <c r="A148" s="6" t="s">
        <v>240</v>
      </c>
      <c r="B148" s="93">
        <v>97.9</v>
      </c>
      <c r="C148" s="93">
        <v>93.1</v>
      </c>
      <c r="D148" s="93">
        <v>100.6</v>
      </c>
      <c r="E148" s="6">
        <v>104.7</v>
      </c>
      <c r="F148" s="6">
        <v>105.4</v>
      </c>
    </row>
    <row r="149" spans="1:6" ht="12.75">
      <c r="A149" s="6" t="s">
        <v>241</v>
      </c>
      <c r="B149" s="93">
        <v>107.7</v>
      </c>
      <c r="C149" s="93">
        <v>100.8</v>
      </c>
      <c r="D149" s="93">
        <v>100.2</v>
      </c>
      <c r="E149" s="6">
        <v>101.7</v>
      </c>
      <c r="F149" s="6">
        <v>99.8</v>
      </c>
    </row>
    <row r="150" spans="1:6" ht="12.75">
      <c r="A150" s="6" t="s">
        <v>302</v>
      </c>
      <c r="B150" s="94"/>
      <c r="C150" s="94"/>
      <c r="D150" s="94"/>
      <c r="E150" s="6"/>
      <c r="F150" s="6"/>
    </row>
    <row r="151" spans="1:6" ht="12.75">
      <c r="A151" s="6" t="s">
        <v>273</v>
      </c>
      <c r="B151" s="92">
        <v>106.2</v>
      </c>
      <c r="C151" s="92">
        <v>99.2</v>
      </c>
      <c r="D151" s="92">
        <v>102.1</v>
      </c>
      <c r="E151" s="6">
        <v>101.1</v>
      </c>
      <c r="F151" s="6">
        <v>103.7</v>
      </c>
    </row>
    <row r="152" spans="1:6" ht="12.75">
      <c r="A152" s="6" t="s">
        <v>243</v>
      </c>
      <c r="B152" s="70"/>
      <c r="C152" s="70"/>
      <c r="D152" s="70"/>
      <c r="E152" s="6"/>
      <c r="F152" s="6"/>
    </row>
    <row r="153" spans="1:6" ht="12.75">
      <c r="A153" s="6" t="s">
        <v>203</v>
      </c>
      <c r="B153" s="92">
        <v>112.2</v>
      </c>
      <c r="C153" s="92">
        <v>76.9</v>
      </c>
      <c r="D153" s="92">
        <v>100.6</v>
      </c>
      <c r="E153" s="6">
        <v>90.4</v>
      </c>
      <c r="F153" s="6">
        <v>118.1</v>
      </c>
    </row>
    <row r="154" spans="1:6" ht="12.75">
      <c r="A154" s="353" t="s">
        <v>830</v>
      </c>
      <c r="B154" s="70"/>
      <c r="C154" s="70"/>
      <c r="D154" s="70"/>
      <c r="E154" s="6"/>
      <c r="F154" s="6"/>
    </row>
    <row r="155" spans="1:6" ht="12.75">
      <c r="A155" s="205" t="s">
        <v>205</v>
      </c>
      <c r="B155" s="95">
        <v>129.4</v>
      </c>
      <c r="C155" s="95">
        <v>101.3</v>
      </c>
      <c r="D155" s="95">
        <v>129.9</v>
      </c>
      <c r="E155" s="46">
        <v>100.4</v>
      </c>
      <c r="F155" s="6">
        <v>106.2</v>
      </c>
    </row>
    <row r="156" spans="1:6" ht="12.75">
      <c r="A156" s="353" t="s">
        <v>838</v>
      </c>
      <c r="B156" s="94">
        <v>100.8</v>
      </c>
      <c r="C156" s="94">
        <v>111.2</v>
      </c>
      <c r="D156" s="94">
        <v>103.5</v>
      </c>
      <c r="E156" s="6">
        <v>101.5</v>
      </c>
      <c r="F156" s="38">
        <v>97.9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&amp;C145</oddFooter>
  </headerFooter>
  <rowBreaks count="3" manualBreakCount="3">
    <brk id="58" max="255" man="1"/>
    <brk id="94" max="255" man="1"/>
    <brk id="126" max="7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="120" zoomScaleNormal="120" workbookViewId="0" topLeftCell="A148">
      <selection activeCell="E168" sqref="E168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89" t="s">
        <v>189</v>
      </c>
    </row>
    <row r="2" ht="18.75" customHeight="1">
      <c r="A2" s="288" t="s">
        <v>6</v>
      </c>
    </row>
    <row r="3" spans="1:6" ht="18" customHeight="1" thickBot="1">
      <c r="A3" s="202" t="s">
        <v>594</v>
      </c>
      <c r="B3" s="45"/>
      <c r="C3" s="45"/>
      <c r="D3" s="45"/>
      <c r="E3" s="45"/>
      <c r="F3" s="45"/>
    </row>
    <row r="4" spans="1:6" ht="18" customHeight="1" thickBot="1">
      <c r="A4" s="13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6"/>
      <c r="C5" s="6"/>
    </row>
    <row r="6" spans="1:6" ht="12.75">
      <c r="A6" s="43" t="s">
        <v>874</v>
      </c>
      <c r="B6" s="11">
        <v>50233.6</v>
      </c>
      <c r="C6" s="86">
        <v>60250</v>
      </c>
      <c r="D6" s="11">
        <v>82598.6</v>
      </c>
      <c r="E6" s="11">
        <v>87328.8</v>
      </c>
      <c r="F6" s="11">
        <v>98842.2</v>
      </c>
    </row>
    <row r="7" spans="1:5" ht="12.75">
      <c r="A7" s="41"/>
      <c r="C7" s="7"/>
      <c r="E7" s="6"/>
    </row>
    <row r="8" spans="1:6" ht="12.75">
      <c r="A8" s="6" t="s">
        <v>148</v>
      </c>
      <c r="B8" s="7">
        <v>19300.2</v>
      </c>
      <c r="C8" s="7">
        <v>23138.3</v>
      </c>
      <c r="D8" s="7">
        <v>28852.4</v>
      </c>
      <c r="E8" s="103">
        <v>28010.7</v>
      </c>
      <c r="F8" s="7">
        <v>27698.6</v>
      </c>
    </row>
    <row r="9" spans="1:6" ht="12.75">
      <c r="A9" s="6" t="s">
        <v>149</v>
      </c>
      <c r="B9" s="7">
        <v>0.7</v>
      </c>
      <c r="C9" s="7">
        <v>1.2</v>
      </c>
      <c r="D9" s="7">
        <v>1.4</v>
      </c>
      <c r="E9" s="103">
        <v>1.4</v>
      </c>
      <c r="F9" s="7">
        <v>2.6</v>
      </c>
    </row>
    <row r="10" spans="1:6" ht="12.75">
      <c r="A10" s="6" t="s">
        <v>150</v>
      </c>
      <c r="B10" s="7">
        <v>8</v>
      </c>
      <c r="C10" s="7">
        <v>47.9</v>
      </c>
      <c r="D10" s="7">
        <v>12.2</v>
      </c>
      <c r="E10" s="146">
        <v>80.3</v>
      </c>
      <c r="F10" s="7">
        <v>62.4</v>
      </c>
    </row>
    <row r="11" spans="1:6" ht="12.75">
      <c r="A11" s="6" t="s">
        <v>151</v>
      </c>
      <c r="B11" s="7">
        <v>17772.8</v>
      </c>
      <c r="C11" s="7">
        <v>21124.7</v>
      </c>
      <c r="D11" s="7">
        <v>31738.1</v>
      </c>
      <c r="E11" s="103">
        <v>36801.1</v>
      </c>
      <c r="F11" s="7">
        <v>47223</v>
      </c>
    </row>
    <row r="12" spans="1:6" ht="12.75">
      <c r="A12" s="6" t="s">
        <v>152</v>
      </c>
      <c r="C12" s="7"/>
      <c r="E12" s="51"/>
      <c r="F12" s="7"/>
    </row>
    <row r="13" spans="1:6" ht="12.75">
      <c r="A13" s="6" t="s">
        <v>825</v>
      </c>
      <c r="B13" s="7">
        <v>927</v>
      </c>
      <c r="C13" s="50">
        <v>1683.6</v>
      </c>
      <c r="D13" s="7">
        <v>1885</v>
      </c>
      <c r="E13" s="103">
        <v>1727.8</v>
      </c>
      <c r="F13" s="7">
        <v>1472.8</v>
      </c>
    </row>
    <row r="14" spans="1:6" ht="12.75">
      <c r="A14" s="6" t="s">
        <v>154</v>
      </c>
      <c r="B14" s="7">
        <v>1424.2</v>
      </c>
      <c r="C14" s="7">
        <v>2709.3</v>
      </c>
      <c r="D14" s="7">
        <v>4526.8</v>
      </c>
      <c r="E14" s="103">
        <v>3374.2</v>
      </c>
      <c r="F14" s="7">
        <v>5163.9</v>
      </c>
    </row>
    <row r="15" spans="1:6" ht="12.75">
      <c r="A15" s="6" t="s">
        <v>284</v>
      </c>
      <c r="C15" s="7"/>
      <c r="E15" s="51"/>
      <c r="F15" s="7"/>
    </row>
    <row r="16" spans="1:6" ht="12.75">
      <c r="A16" s="6" t="s">
        <v>264</v>
      </c>
      <c r="B16" s="7">
        <v>6562.9</v>
      </c>
      <c r="C16" s="7">
        <v>6631.5</v>
      </c>
      <c r="D16" s="7">
        <v>8569.1</v>
      </c>
      <c r="E16" s="103">
        <v>9039.2</v>
      </c>
      <c r="F16" s="7">
        <v>8006.7</v>
      </c>
    </row>
    <row r="17" spans="1:6" ht="12.75">
      <c r="A17" s="6" t="s">
        <v>157</v>
      </c>
      <c r="B17" s="7">
        <v>183.6</v>
      </c>
      <c r="C17" s="7">
        <v>421.5</v>
      </c>
      <c r="D17" s="7">
        <v>729.7</v>
      </c>
      <c r="E17" s="51">
        <v>778.7</v>
      </c>
      <c r="F17" s="7">
        <v>629.3</v>
      </c>
    </row>
    <row r="18" spans="1:6" ht="12.75">
      <c r="A18" s="6" t="s">
        <v>158</v>
      </c>
      <c r="B18" s="7">
        <v>756.6</v>
      </c>
      <c r="C18" s="7">
        <v>918.8</v>
      </c>
      <c r="D18" s="7">
        <v>1308.8</v>
      </c>
      <c r="E18" s="51">
        <v>1514.2</v>
      </c>
      <c r="F18" s="7">
        <v>1866.5</v>
      </c>
    </row>
    <row r="19" spans="1:6" ht="13.5">
      <c r="A19" s="6" t="s">
        <v>135</v>
      </c>
      <c r="B19" s="7">
        <v>81.6</v>
      </c>
      <c r="C19" s="7">
        <v>385.1</v>
      </c>
      <c r="D19" s="7">
        <v>567.1</v>
      </c>
      <c r="E19" s="103">
        <v>581</v>
      </c>
      <c r="F19" s="7">
        <v>558.5</v>
      </c>
    </row>
    <row r="20" spans="1:6" ht="12.75">
      <c r="A20" s="6" t="s">
        <v>160</v>
      </c>
      <c r="C20" s="7"/>
      <c r="E20" s="51"/>
      <c r="F20" s="7"/>
    </row>
    <row r="21" spans="1:6" ht="12.75">
      <c r="A21" s="6" t="s">
        <v>161</v>
      </c>
      <c r="B21" s="7">
        <v>968.5</v>
      </c>
      <c r="C21" s="7">
        <v>557.8</v>
      </c>
      <c r="D21" s="7">
        <v>797.5</v>
      </c>
      <c r="E21" s="103">
        <v>1195.1</v>
      </c>
      <c r="F21" s="7">
        <v>1521.9</v>
      </c>
    </row>
    <row r="22" spans="1:6" ht="12.75">
      <c r="A22" s="6" t="s">
        <v>162</v>
      </c>
      <c r="B22" s="7">
        <v>676.3</v>
      </c>
      <c r="C22" s="7">
        <v>728.1</v>
      </c>
      <c r="D22" s="7">
        <v>1029.6</v>
      </c>
      <c r="E22" s="103">
        <v>1328.5</v>
      </c>
      <c r="F22" s="7">
        <v>1680.1</v>
      </c>
    </row>
    <row r="23" spans="1:6" ht="12.75">
      <c r="A23" s="6" t="s">
        <v>163</v>
      </c>
      <c r="B23" s="7">
        <v>642.1</v>
      </c>
      <c r="C23" s="7">
        <v>1006</v>
      </c>
      <c r="D23" s="7">
        <v>1182.3</v>
      </c>
      <c r="E23" s="103">
        <v>1300.9</v>
      </c>
      <c r="F23" s="7">
        <v>1365</v>
      </c>
    </row>
    <row r="24" spans="1:6" ht="12.75">
      <c r="A24" s="6" t="s">
        <v>293</v>
      </c>
      <c r="C24" s="7"/>
      <c r="E24" s="51"/>
      <c r="F24" s="7"/>
    </row>
    <row r="25" spans="1:6" ht="12.75">
      <c r="A25" s="6" t="s">
        <v>294</v>
      </c>
      <c r="B25" s="7">
        <v>644.8</v>
      </c>
      <c r="C25" s="7">
        <v>594.3</v>
      </c>
      <c r="D25" s="7">
        <v>755.4</v>
      </c>
      <c r="E25" s="103">
        <v>890.8</v>
      </c>
      <c r="F25" s="7">
        <v>925.8</v>
      </c>
    </row>
    <row r="26" spans="1:6" ht="12.75">
      <c r="A26" s="6" t="s">
        <v>165</v>
      </c>
      <c r="C26" s="7"/>
      <c r="E26" s="51"/>
      <c r="F26" s="7"/>
    </row>
    <row r="27" spans="1:6" ht="12.75">
      <c r="A27" s="6" t="s">
        <v>166</v>
      </c>
      <c r="B27" s="7">
        <v>284.3</v>
      </c>
      <c r="C27" s="7">
        <v>301.9</v>
      </c>
      <c r="D27" s="7">
        <v>643.2</v>
      </c>
      <c r="E27" s="103">
        <v>704.9</v>
      </c>
      <c r="F27" s="7">
        <v>665.1</v>
      </c>
    </row>
    <row r="28" spans="1:6" ht="13.5" thickBot="1">
      <c r="A28" s="13"/>
      <c r="B28" s="45"/>
      <c r="C28" s="10"/>
      <c r="D28" s="45"/>
      <c r="E28" s="45"/>
      <c r="F28" s="45"/>
    </row>
    <row r="29" spans="1:3" ht="12.75">
      <c r="A29" s="41"/>
      <c r="C29" s="6"/>
    </row>
    <row r="30" ht="18.75" customHeight="1">
      <c r="A30" s="89" t="s">
        <v>190</v>
      </c>
    </row>
    <row r="31" spans="1:6" ht="18.75" customHeight="1" thickBot="1">
      <c r="A31" s="202" t="s">
        <v>594</v>
      </c>
      <c r="B31" s="45"/>
      <c r="C31" s="45"/>
      <c r="D31" s="45"/>
      <c r="E31" s="45"/>
      <c r="F31" s="45"/>
    </row>
    <row r="32" spans="1:6" ht="18" customHeight="1" thickBot="1">
      <c r="A32" s="13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6"/>
      <c r="C33" s="6"/>
    </row>
    <row r="34" spans="1:6" ht="12.75">
      <c r="A34" s="43" t="s">
        <v>234</v>
      </c>
      <c r="B34" s="11">
        <v>31631.9</v>
      </c>
      <c r="C34" s="86">
        <v>38426.4</v>
      </c>
      <c r="D34" s="11">
        <v>55345.8</v>
      </c>
      <c r="E34" s="11">
        <v>57904.9</v>
      </c>
      <c r="F34" s="11">
        <v>71495.4</v>
      </c>
    </row>
    <row r="35" spans="1:5" ht="12.75">
      <c r="A35" s="41"/>
      <c r="C35" s="6"/>
      <c r="E35" s="6"/>
    </row>
    <row r="36" spans="1:6" ht="12.75">
      <c r="A36" s="6" t="s">
        <v>148</v>
      </c>
      <c r="B36" s="7">
        <v>10563.4</v>
      </c>
      <c r="C36" s="7">
        <v>13320.2</v>
      </c>
      <c r="D36" s="7">
        <v>17150.7</v>
      </c>
      <c r="E36" s="103">
        <v>16357.9</v>
      </c>
      <c r="F36" s="7">
        <v>16575.2</v>
      </c>
    </row>
    <row r="37" spans="1:6" ht="12.75">
      <c r="A37" s="6" t="s">
        <v>149</v>
      </c>
      <c r="B37" s="7">
        <v>0.2</v>
      </c>
      <c r="C37" s="7">
        <v>0.3</v>
      </c>
      <c r="D37" s="7">
        <v>0.6</v>
      </c>
      <c r="E37" s="103">
        <v>0.6</v>
      </c>
      <c r="F37" s="7">
        <v>1</v>
      </c>
    </row>
    <row r="38" spans="1:6" ht="12.75">
      <c r="A38" s="6" t="s">
        <v>150</v>
      </c>
      <c r="B38" s="7">
        <v>7.3</v>
      </c>
      <c r="C38" s="7">
        <v>18</v>
      </c>
      <c r="D38" s="7">
        <v>8.1</v>
      </c>
      <c r="E38" s="103">
        <v>53.3</v>
      </c>
      <c r="F38" s="7">
        <v>44.2</v>
      </c>
    </row>
    <row r="39" spans="1:6" ht="12.75">
      <c r="A39" s="6" t="s">
        <v>151</v>
      </c>
      <c r="B39" s="7">
        <v>15238</v>
      </c>
      <c r="C39" s="50">
        <v>17909.3</v>
      </c>
      <c r="D39" s="7">
        <v>26583.1</v>
      </c>
      <c r="E39" s="103">
        <v>32073.1</v>
      </c>
      <c r="F39" s="7">
        <v>43636.6</v>
      </c>
    </row>
    <row r="40" spans="1:6" ht="12.75">
      <c r="A40" s="6" t="s">
        <v>152</v>
      </c>
      <c r="C40" s="7"/>
      <c r="E40" s="7"/>
      <c r="F40" s="7"/>
    </row>
    <row r="41" spans="1:6" ht="12.75">
      <c r="A41" s="6" t="s">
        <v>825</v>
      </c>
      <c r="B41" s="7">
        <v>670.3</v>
      </c>
      <c r="C41" s="7">
        <v>1136</v>
      </c>
      <c r="D41" s="7">
        <v>1438.9</v>
      </c>
      <c r="E41" s="146">
        <v>1081.6</v>
      </c>
      <c r="F41" s="7">
        <v>1046.2</v>
      </c>
    </row>
    <row r="42" spans="1:6" ht="12.75">
      <c r="A42" s="6" t="s">
        <v>154</v>
      </c>
      <c r="B42" s="7">
        <v>1135.5</v>
      </c>
      <c r="C42" s="7">
        <v>2111.9</v>
      </c>
      <c r="D42" s="7">
        <v>3432.9</v>
      </c>
      <c r="E42" s="103">
        <v>2297.1</v>
      </c>
      <c r="F42" s="7">
        <v>3659.8</v>
      </c>
    </row>
    <row r="43" spans="1:6" ht="12.75">
      <c r="A43" s="6" t="s">
        <v>284</v>
      </c>
      <c r="C43" s="7"/>
      <c r="E43" s="7"/>
      <c r="F43" s="7"/>
    </row>
    <row r="44" spans="1:6" ht="12.75">
      <c r="A44" s="6" t="s">
        <v>264</v>
      </c>
      <c r="B44" s="7">
        <v>2179.6</v>
      </c>
      <c r="C44" s="7">
        <v>1649.4</v>
      </c>
      <c r="D44" s="7">
        <v>3397.7</v>
      </c>
      <c r="E44" s="103">
        <v>2315.6</v>
      </c>
      <c r="F44" s="7">
        <v>2476</v>
      </c>
    </row>
    <row r="45" spans="1:6" ht="12.75">
      <c r="A45" s="6" t="s">
        <v>157</v>
      </c>
      <c r="B45" s="7">
        <v>113</v>
      </c>
      <c r="C45" s="7">
        <v>284.1</v>
      </c>
      <c r="D45" s="7">
        <v>482.6</v>
      </c>
      <c r="E45" s="7">
        <v>556.7</v>
      </c>
      <c r="F45" s="7">
        <v>523.9</v>
      </c>
    </row>
    <row r="46" spans="1:6" ht="12.75">
      <c r="A46" s="6" t="s">
        <v>158</v>
      </c>
      <c r="B46" s="50">
        <v>377.4</v>
      </c>
      <c r="C46" s="7">
        <v>524.8</v>
      </c>
      <c r="D46" s="7">
        <v>755.1</v>
      </c>
      <c r="E46" s="7">
        <v>861.5</v>
      </c>
      <c r="F46" s="7">
        <v>993.6</v>
      </c>
    </row>
    <row r="47" spans="1:6" ht="13.5">
      <c r="A47" s="6" t="s">
        <v>135</v>
      </c>
      <c r="B47" s="7">
        <v>9.5</v>
      </c>
      <c r="C47" s="7">
        <v>104.2</v>
      </c>
      <c r="D47" s="7">
        <v>149.4</v>
      </c>
      <c r="E47" s="50">
        <v>162.9</v>
      </c>
      <c r="F47" s="7">
        <v>145.6</v>
      </c>
    </row>
    <row r="48" spans="1:6" ht="12.75">
      <c r="A48" s="6" t="s">
        <v>160</v>
      </c>
      <c r="C48" s="7"/>
      <c r="E48" s="7"/>
      <c r="F48" s="7"/>
    </row>
    <row r="49" spans="1:6" ht="12.75">
      <c r="A49" s="6" t="s">
        <v>161</v>
      </c>
      <c r="B49" s="7">
        <v>399.6</v>
      </c>
      <c r="C49" s="7">
        <v>183.8</v>
      </c>
      <c r="D49" s="7">
        <v>356.3</v>
      </c>
      <c r="E49" s="103">
        <v>353.5</v>
      </c>
      <c r="F49" s="7">
        <v>363</v>
      </c>
    </row>
    <row r="50" spans="1:6" ht="12.75">
      <c r="A50" s="6" t="s">
        <v>162</v>
      </c>
      <c r="B50" s="7">
        <v>287.8</v>
      </c>
      <c r="C50" s="7">
        <v>199.6</v>
      </c>
      <c r="D50" s="7">
        <v>293.9</v>
      </c>
      <c r="E50" s="103">
        <v>345.5</v>
      </c>
      <c r="F50" s="7">
        <v>567.5</v>
      </c>
    </row>
    <row r="51" spans="1:6" ht="12.75">
      <c r="A51" s="6" t="s">
        <v>163</v>
      </c>
      <c r="B51" s="7">
        <v>208.6</v>
      </c>
      <c r="C51" s="7">
        <v>379.7</v>
      </c>
      <c r="D51" s="7">
        <v>415.8</v>
      </c>
      <c r="E51" s="103">
        <v>464.9</v>
      </c>
      <c r="F51" s="7">
        <v>499.2</v>
      </c>
    </row>
    <row r="52" spans="1:6" ht="12.75">
      <c r="A52" s="6" t="s">
        <v>293</v>
      </c>
      <c r="C52" s="7"/>
      <c r="E52" s="7"/>
      <c r="F52" s="7"/>
    </row>
    <row r="53" spans="1:6" ht="12.75">
      <c r="A53" s="6" t="s">
        <v>294</v>
      </c>
      <c r="B53" s="7">
        <v>222.2</v>
      </c>
      <c r="C53" s="7">
        <v>232</v>
      </c>
      <c r="D53" s="7">
        <v>301</v>
      </c>
      <c r="E53" s="103">
        <v>285</v>
      </c>
      <c r="F53" s="7">
        <v>343.4</v>
      </c>
    </row>
    <row r="54" spans="1:6" ht="12.75">
      <c r="A54" s="6" t="s">
        <v>165</v>
      </c>
      <c r="C54" s="7"/>
      <c r="E54" s="7"/>
      <c r="F54" s="7"/>
    </row>
    <row r="55" spans="1:6" ht="12.75">
      <c r="A55" s="6" t="s">
        <v>166</v>
      </c>
      <c r="B55" s="7">
        <v>158.5</v>
      </c>
      <c r="C55" s="7">
        <v>161.3</v>
      </c>
      <c r="D55" s="7">
        <v>273.6</v>
      </c>
      <c r="E55" s="103">
        <v>359.9</v>
      </c>
      <c r="F55" s="7">
        <v>298.5</v>
      </c>
    </row>
    <row r="56" spans="1:6" ht="12.75">
      <c r="A56" s="353" t="s">
        <v>826</v>
      </c>
      <c r="C56" s="7"/>
      <c r="E56" s="7"/>
      <c r="F56" s="7"/>
    </row>
    <row r="57" spans="1:6" ht="12.75">
      <c r="A57" s="205" t="s">
        <v>172</v>
      </c>
      <c r="B57" s="38">
        <v>61</v>
      </c>
      <c r="C57" s="7">
        <v>211.8</v>
      </c>
      <c r="D57" s="38">
        <v>306.1</v>
      </c>
      <c r="E57" s="459">
        <v>335.8</v>
      </c>
      <c r="F57" s="7">
        <v>321.7</v>
      </c>
    </row>
    <row r="58" spans="1:6" ht="13.5" thickBot="1">
      <c r="A58" s="13"/>
      <c r="B58" s="45"/>
      <c r="C58" s="13"/>
      <c r="D58" s="45"/>
      <c r="E58" s="458"/>
      <c r="F58" s="45"/>
    </row>
    <row r="59" spans="1:5" ht="12.75">
      <c r="A59" s="41"/>
      <c r="C59" s="6"/>
      <c r="E59" s="224"/>
    </row>
    <row r="60" spans="1:5" ht="18.75" customHeight="1">
      <c r="A60" s="89" t="s">
        <v>191</v>
      </c>
      <c r="E60" s="224"/>
    </row>
    <row r="61" spans="1:6" ht="18" customHeight="1" thickBot="1">
      <c r="A61" s="202" t="s">
        <v>594</v>
      </c>
      <c r="B61" s="45"/>
      <c r="C61" s="45"/>
      <c r="D61" s="45"/>
      <c r="E61" s="45"/>
      <c r="F61" s="45"/>
    </row>
    <row r="62" spans="1:6" ht="18" customHeight="1" thickBot="1">
      <c r="A62" s="13"/>
      <c r="B62" s="83">
        <v>2006</v>
      </c>
      <c r="C62" s="83">
        <v>2007</v>
      </c>
      <c r="D62" s="83">
        <v>2008</v>
      </c>
      <c r="E62" s="83">
        <v>2009</v>
      </c>
      <c r="F62" s="83">
        <v>2010</v>
      </c>
    </row>
    <row r="63" spans="1:5" ht="12.75">
      <c r="A63" s="6"/>
      <c r="E63" s="7"/>
    </row>
    <row r="64" spans="1:6" ht="13.5">
      <c r="A64" s="455" t="s">
        <v>144</v>
      </c>
      <c r="B64" s="86">
        <v>19873.2</v>
      </c>
      <c r="C64" s="86">
        <v>23607.7</v>
      </c>
      <c r="D64" s="86">
        <v>29137.3</v>
      </c>
      <c r="E64" s="7">
        <v>31566.4</v>
      </c>
      <c r="F64" s="11">
        <v>29800.2</v>
      </c>
    </row>
    <row r="65" spans="1:6" ht="12.75">
      <c r="A65" s="43"/>
      <c r="B65" s="163"/>
      <c r="C65" s="163"/>
      <c r="D65" s="163"/>
      <c r="E65" s="163"/>
      <c r="F65" s="163"/>
    </row>
    <row r="66" spans="1:6" ht="12.75">
      <c r="A66" s="353" t="s">
        <v>278</v>
      </c>
      <c r="B66" s="7">
        <v>18601.7</v>
      </c>
      <c r="C66" s="7">
        <v>21823.6</v>
      </c>
      <c r="D66" s="7">
        <v>27252.8</v>
      </c>
      <c r="E66" s="7">
        <v>29423.9</v>
      </c>
      <c r="F66" s="7">
        <v>27346.8</v>
      </c>
    </row>
    <row r="67" spans="1:6" ht="12.75">
      <c r="A67" s="6" t="s">
        <v>174</v>
      </c>
      <c r="B67" s="50">
        <v>8736.8</v>
      </c>
      <c r="C67" s="50">
        <v>9818.1</v>
      </c>
      <c r="D67" s="50">
        <v>11701.7</v>
      </c>
      <c r="E67" s="7">
        <v>11652.8</v>
      </c>
      <c r="F67" s="7">
        <v>11123.4</v>
      </c>
    </row>
    <row r="68" spans="1:6" ht="12.75">
      <c r="A68" s="6" t="s">
        <v>175</v>
      </c>
      <c r="B68" s="50">
        <v>0.5</v>
      </c>
      <c r="C68" s="50">
        <v>0.9</v>
      </c>
      <c r="D68" s="50">
        <v>0.8</v>
      </c>
      <c r="E68" s="7">
        <v>0.8</v>
      </c>
      <c r="F68" s="7">
        <v>1.6</v>
      </c>
    </row>
    <row r="69" spans="1:6" ht="12.75">
      <c r="A69" s="6" t="s">
        <v>176</v>
      </c>
      <c r="B69" s="50">
        <v>0.7</v>
      </c>
      <c r="C69" s="50">
        <v>29.9</v>
      </c>
      <c r="D69" s="50">
        <v>4.1</v>
      </c>
      <c r="E69" s="7">
        <v>27</v>
      </c>
      <c r="F69" s="7">
        <v>18.2</v>
      </c>
    </row>
    <row r="70" spans="1:6" ht="12.75">
      <c r="A70" s="6" t="s">
        <v>177</v>
      </c>
      <c r="B70" s="50">
        <v>2534.8</v>
      </c>
      <c r="C70" s="96">
        <v>3215.4</v>
      </c>
      <c r="D70" s="50">
        <v>5155</v>
      </c>
      <c r="E70" s="7">
        <v>4728</v>
      </c>
      <c r="F70" s="7">
        <v>3586.4</v>
      </c>
    </row>
    <row r="71" spans="1:6" ht="12.75">
      <c r="A71" s="6" t="s">
        <v>178</v>
      </c>
      <c r="C71" s="6"/>
      <c r="D71" s="6"/>
      <c r="E71" s="7"/>
      <c r="F71" s="7"/>
    </row>
    <row r="72" spans="1:6" ht="12.75">
      <c r="A72" s="6" t="s">
        <v>179</v>
      </c>
      <c r="B72" s="50">
        <v>256.7</v>
      </c>
      <c r="C72" s="96">
        <v>547.6</v>
      </c>
      <c r="D72" s="50">
        <v>446.1</v>
      </c>
      <c r="E72" s="7">
        <v>646.2</v>
      </c>
      <c r="F72" s="7">
        <v>426.6</v>
      </c>
    </row>
    <row r="73" spans="1:6" ht="12.75">
      <c r="A73" s="6" t="s">
        <v>180</v>
      </c>
      <c r="B73" s="50">
        <v>288.7</v>
      </c>
      <c r="C73" s="50">
        <v>597.4</v>
      </c>
      <c r="D73" s="50">
        <v>1093.9</v>
      </c>
      <c r="E73" s="7">
        <v>1077.1</v>
      </c>
      <c r="F73" s="7">
        <v>1504.1</v>
      </c>
    </row>
    <row r="74" spans="1:6" ht="12.75">
      <c r="A74" s="6" t="s">
        <v>337</v>
      </c>
      <c r="C74" s="6"/>
      <c r="D74" s="6"/>
      <c r="E74" s="7"/>
      <c r="F74" s="7"/>
    </row>
    <row r="75" spans="1:6" ht="12.75">
      <c r="A75" s="6" t="s">
        <v>343</v>
      </c>
      <c r="B75" s="50">
        <v>4383.3</v>
      </c>
      <c r="C75" s="50">
        <v>4982.1</v>
      </c>
      <c r="D75" s="50">
        <v>5171.4</v>
      </c>
      <c r="E75" s="7">
        <v>6723.6</v>
      </c>
      <c r="F75" s="7">
        <v>5530.7</v>
      </c>
    </row>
    <row r="76" spans="1:6" ht="12.75">
      <c r="A76" s="6" t="s">
        <v>235</v>
      </c>
      <c r="B76" s="50">
        <v>70.6</v>
      </c>
      <c r="C76" s="50">
        <v>137.4</v>
      </c>
      <c r="D76" s="50">
        <v>247.1</v>
      </c>
      <c r="E76" s="7">
        <v>222</v>
      </c>
      <c r="F76" s="7">
        <v>105.4</v>
      </c>
    </row>
    <row r="77" spans="1:6" ht="12.75">
      <c r="A77" s="6" t="s">
        <v>236</v>
      </c>
      <c r="B77" s="50">
        <v>379.2</v>
      </c>
      <c r="C77" s="50">
        <v>394</v>
      </c>
      <c r="D77" s="50">
        <v>553.7</v>
      </c>
      <c r="E77" s="7">
        <v>652.7</v>
      </c>
      <c r="F77" s="7">
        <v>872.9</v>
      </c>
    </row>
    <row r="78" spans="1:6" ht="13.5">
      <c r="A78" s="6" t="s">
        <v>137</v>
      </c>
      <c r="B78" s="50">
        <v>72.1</v>
      </c>
      <c r="C78" s="50">
        <v>280.9</v>
      </c>
      <c r="D78" s="50">
        <v>417.7</v>
      </c>
      <c r="E78" s="7">
        <v>418.1</v>
      </c>
      <c r="F78" s="50">
        <v>412.9</v>
      </c>
    </row>
    <row r="79" spans="1:6" ht="12.75">
      <c r="A79" s="6" t="s">
        <v>238</v>
      </c>
      <c r="C79" s="6"/>
      <c r="D79" s="6"/>
      <c r="E79" s="7"/>
      <c r="F79" s="7"/>
    </row>
    <row r="80" spans="1:6" ht="12.75">
      <c r="A80" s="6" t="s">
        <v>188</v>
      </c>
      <c r="B80" s="50">
        <v>568.9</v>
      </c>
      <c r="C80" s="50">
        <v>374</v>
      </c>
      <c r="D80" s="50">
        <v>441.2</v>
      </c>
      <c r="E80" s="7">
        <v>841.6</v>
      </c>
      <c r="F80" s="7">
        <v>1158.9</v>
      </c>
    </row>
    <row r="81" spans="1:6" ht="12.75">
      <c r="A81" s="6" t="s">
        <v>240</v>
      </c>
      <c r="B81" s="50">
        <v>388.5</v>
      </c>
      <c r="C81" s="50">
        <v>528.5</v>
      </c>
      <c r="D81" s="50">
        <v>735.7</v>
      </c>
      <c r="E81" s="7">
        <v>983</v>
      </c>
      <c r="F81" s="7">
        <v>1112.6</v>
      </c>
    </row>
    <row r="82" spans="1:6" ht="12.75">
      <c r="A82" s="6" t="s">
        <v>241</v>
      </c>
      <c r="B82" s="50">
        <v>433.5</v>
      </c>
      <c r="C82" s="50">
        <v>626.3</v>
      </c>
      <c r="D82" s="50">
        <v>766.5</v>
      </c>
      <c r="E82" s="7">
        <v>836</v>
      </c>
      <c r="F82" s="7">
        <v>865.8</v>
      </c>
    </row>
    <row r="83" spans="1:6" ht="12.75">
      <c r="A83" s="6" t="s">
        <v>302</v>
      </c>
      <c r="B83" s="460"/>
      <c r="C83" s="6"/>
      <c r="D83" s="6"/>
      <c r="E83" s="7"/>
      <c r="F83" s="7"/>
    </row>
    <row r="84" spans="1:6" ht="12.75">
      <c r="A84" s="6" t="s">
        <v>273</v>
      </c>
      <c r="B84" s="50">
        <v>422.6</v>
      </c>
      <c r="C84" s="50">
        <v>362.3</v>
      </c>
      <c r="D84" s="50">
        <v>454.4</v>
      </c>
      <c r="E84" s="7">
        <v>605.8</v>
      </c>
      <c r="F84" s="7">
        <v>582.4</v>
      </c>
    </row>
    <row r="85" spans="1:6" ht="12.75">
      <c r="A85" s="6" t="s">
        <v>243</v>
      </c>
      <c r="B85" s="163"/>
      <c r="C85" s="6"/>
      <c r="D85" s="6"/>
      <c r="E85" s="7"/>
      <c r="F85" s="7"/>
    </row>
    <row r="86" spans="1:6" ht="12.75">
      <c r="A86" s="6" t="s">
        <v>203</v>
      </c>
      <c r="B86" s="50">
        <v>125.8</v>
      </c>
      <c r="C86" s="50">
        <v>140.6</v>
      </c>
      <c r="D86" s="50">
        <v>369.6</v>
      </c>
      <c r="E86" s="7">
        <v>345</v>
      </c>
      <c r="F86" s="7">
        <v>366.6</v>
      </c>
    </row>
    <row r="87" spans="1:6" ht="12.75">
      <c r="A87" s="353" t="s">
        <v>830</v>
      </c>
      <c r="C87" s="6"/>
      <c r="E87" s="7"/>
      <c r="F87" s="7"/>
    </row>
    <row r="88" spans="1:6" ht="12.75">
      <c r="A88" s="205" t="s">
        <v>205</v>
      </c>
      <c r="B88" s="50">
        <v>-61</v>
      </c>
      <c r="C88" s="6">
        <v>-211.8</v>
      </c>
      <c r="D88" s="50">
        <v>-306.1</v>
      </c>
      <c r="E88" s="7">
        <v>-335.8</v>
      </c>
      <c r="F88" s="7">
        <v>-321.7</v>
      </c>
    </row>
    <row r="89" spans="1:6" ht="12.75">
      <c r="A89" s="353" t="s">
        <v>827</v>
      </c>
      <c r="B89" s="50">
        <v>1271.5</v>
      </c>
      <c r="C89" s="6">
        <v>1784.1</v>
      </c>
      <c r="D89" s="50">
        <v>1884.5</v>
      </c>
      <c r="E89" s="7">
        <v>2142.5</v>
      </c>
      <c r="F89" s="7">
        <v>2453.4</v>
      </c>
    </row>
    <row r="90" spans="1:6" ht="13.5" thickBot="1">
      <c r="A90" s="45"/>
      <c r="B90" s="45"/>
      <c r="C90" s="13"/>
      <c r="D90" s="45"/>
      <c r="E90" s="10"/>
      <c r="F90" s="45"/>
    </row>
    <row r="91" ht="12.75">
      <c r="C91" s="6"/>
    </row>
    <row r="92" ht="12.75">
      <c r="A92" s="236" t="s">
        <v>138</v>
      </c>
    </row>
    <row r="93" ht="12.75">
      <c r="A93" s="453" t="s">
        <v>828</v>
      </c>
    </row>
    <row r="95" ht="18.75" customHeight="1">
      <c r="A95" s="120" t="s">
        <v>192</v>
      </c>
    </row>
    <row r="96" ht="18.75" customHeight="1">
      <c r="A96" s="120" t="s">
        <v>3</v>
      </c>
    </row>
    <row r="97" spans="1:6" ht="18" customHeight="1" thickBot="1">
      <c r="A97" s="202" t="s">
        <v>4</v>
      </c>
      <c r="B97" s="45"/>
      <c r="C97" s="45"/>
      <c r="D97" s="45"/>
      <c r="E97" s="45"/>
      <c r="F97" s="45"/>
    </row>
    <row r="98" spans="1:6" ht="18" customHeight="1" thickBot="1">
      <c r="A98" s="289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99" ht="12.75">
      <c r="A99" s="353"/>
    </row>
    <row r="100" spans="1:6" ht="12.75">
      <c r="A100" s="455" t="s">
        <v>145</v>
      </c>
      <c r="B100" s="454">
        <v>100</v>
      </c>
      <c r="C100" s="454">
        <v>100</v>
      </c>
      <c r="D100" s="454">
        <v>100</v>
      </c>
      <c r="E100" s="454">
        <v>100</v>
      </c>
      <c r="F100" s="454">
        <v>100</v>
      </c>
    </row>
    <row r="101" spans="1:7" ht="12.75">
      <c r="A101" s="455"/>
      <c r="C101" s="6"/>
      <c r="E101" s="6"/>
      <c r="F101" s="48"/>
      <c r="G101" s="48"/>
    </row>
    <row r="102" spans="1:7" ht="12.75">
      <c r="A102" s="6" t="s">
        <v>174</v>
      </c>
      <c r="B102" s="50">
        <v>44</v>
      </c>
      <c r="C102" s="50">
        <v>41.6</v>
      </c>
      <c r="D102" s="50">
        <v>40.2</v>
      </c>
      <c r="E102" s="38">
        <v>36.9</v>
      </c>
      <c r="F102" s="49">
        <v>37.3</v>
      </c>
      <c r="G102" s="48"/>
    </row>
    <row r="103" spans="1:7" ht="12.75">
      <c r="A103" s="6" t="s">
        <v>175</v>
      </c>
      <c r="B103" s="50">
        <v>0</v>
      </c>
      <c r="C103" s="50">
        <v>0</v>
      </c>
      <c r="D103" s="50">
        <v>0</v>
      </c>
      <c r="E103" s="49">
        <v>0</v>
      </c>
      <c r="F103" s="49">
        <v>0</v>
      </c>
      <c r="G103" s="48"/>
    </row>
    <row r="104" spans="1:7" ht="12.75">
      <c r="A104" s="6" t="s">
        <v>176</v>
      </c>
      <c r="B104" s="50">
        <v>0</v>
      </c>
      <c r="C104" s="50">
        <v>0.1</v>
      </c>
      <c r="D104" s="50">
        <v>0</v>
      </c>
      <c r="E104" s="38">
        <v>0.1</v>
      </c>
      <c r="F104" s="49">
        <v>0.1</v>
      </c>
      <c r="G104" s="48"/>
    </row>
    <row r="105" spans="1:7" ht="12.75">
      <c r="A105" s="6" t="s">
        <v>177</v>
      </c>
      <c r="B105" s="50">
        <v>12.7</v>
      </c>
      <c r="C105" s="50">
        <v>13.6</v>
      </c>
      <c r="D105" s="50">
        <v>17.7</v>
      </c>
      <c r="E105" s="38">
        <v>15</v>
      </c>
      <c r="F105" s="49">
        <v>12</v>
      </c>
      <c r="G105" s="48"/>
    </row>
    <row r="106" spans="1:7" ht="12.75">
      <c r="A106" s="6" t="s">
        <v>178</v>
      </c>
      <c r="B106" s="50"/>
      <c r="C106" s="50"/>
      <c r="D106" s="50"/>
      <c r="E106" s="38"/>
      <c r="F106" s="49"/>
      <c r="G106" s="48"/>
    </row>
    <row r="107" spans="1:7" ht="12.75">
      <c r="A107" s="6" t="s">
        <v>179</v>
      </c>
      <c r="B107" s="50">
        <v>1.3</v>
      </c>
      <c r="C107" s="50">
        <v>2.3</v>
      </c>
      <c r="D107" s="50">
        <v>1.5</v>
      </c>
      <c r="E107" s="38">
        <v>2.1</v>
      </c>
      <c r="F107" s="49">
        <v>1.4</v>
      </c>
      <c r="G107" s="48"/>
    </row>
    <row r="108" spans="1:7" ht="12.75">
      <c r="A108" s="6" t="s">
        <v>180</v>
      </c>
      <c r="B108" s="50">
        <v>1.4</v>
      </c>
      <c r="C108" s="50">
        <v>2.5</v>
      </c>
      <c r="D108" s="50">
        <v>3.8</v>
      </c>
      <c r="E108" s="38">
        <v>3.4</v>
      </c>
      <c r="F108" s="49">
        <v>5.1</v>
      </c>
      <c r="G108" s="48"/>
    </row>
    <row r="109" spans="1:7" ht="12.75">
      <c r="A109" s="6" t="s">
        <v>337</v>
      </c>
      <c r="B109" s="50"/>
      <c r="C109" s="50"/>
      <c r="D109" s="50"/>
      <c r="E109" s="38"/>
      <c r="F109" s="49"/>
      <c r="G109" s="48"/>
    </row>
    <row r="110" spans="1:7" ht="12.75">
      <c r="A110" s="6" t="s">
        <v>343</v>
      </c>
      <c r="B110" s="50">
        <v>22.1</v>
      </c>
      <c r="C110" s="50">
        <v>21.1</v>
      </c>
      <c r="D110" s="50">
        <v>17.7</v>
      </c>
      <c r="E110" s="38">
        <v>21.3</v>
      </c>
      <c r="F110" s="49">
        <v>18.6</v>
      </c>
      <c r="G110" s="48"/>
    </row>
    <row r="111" spans="1:7" ht="12.75">
      <c r="A111" s="6" t="s">
        <v>235</v>
      </c>
      <c r="B111" s="50">
        <v>0.4</v>
      </c>
      <c r="C111" s="50">
        <v>0.6</v>
      </c>
      <c r="D111" s="50">
        <v>0.9</v>
      </c>
      <c r="E111" s="38">
        <v>0.7</v>
      </c>
      <c r="F111" s="49">
        <v>0.4</v>
      </c>
      <c r="G111" s="48"/>
    </row>
    <row r="112" spans="1:7" ht="12.75">
      <c r="A112" s="6" t="s">
        <v>236</v>
      </c>
      <c r="B112" s="50">
        <v>1.9</v>
      </c>
      <c r="C112" s="50">
        <v>1.7</v>
      </c>
      <c r="D112" s="50">
        <v>1.9</v>
      </c>
      <c r="E112" s="38">
        <v>2.1</v>
      </c>
      <c r="F112" s="49">
        <v>2.9</v>
      </c>
      <c r="G112" s="48"/>
    </row>
    <row r="113" spans="1:7" ht="13.5">
      <c r="A113" s="6" t="s">
        <v>137</v>
      </c>
      <c r="B113" s="50">
        <v>0.4</v>
      </c>
      <c r="C113" s="50">
        <v>1.2</v>
      </c>
      <c r="D113" s="50">
        <v>1.4</v>
      </c>
      <c r="E113" s="49">
        <v>1.3</v>
      </c>
      <c r="F113" s="49">
        <v>1.4</v>
      </c>
      <c r="G113" s="48"/>
    </row>
    <row r="114" spans="1:7" ht="12.75">
      <c r="A114" s="6" t="s">
        <v>238</v>
      </c>
      <c r="B114" s="50"/>
      <c r="C114" s="50"/>
      <c r="D114" s="50"/>
      <c r="E114" s="38"/>
      <c r="F114" s="49"/>
      <c r="G114" s="48"/>
    </row>
    <row r="115" spans="1:7" ht="12.75">
      <c r="A115" s="6" t="s">
        <v>188</v>
      </c>
      <c r="B115" s="50">
        <v>2.9</v>
      </c>
      <c r="C115" s="50">
        <v>1.6</v>
      </c>
      <c r="D115" s="50">
        <v>1.5</v>
      </c>
      <c r="E115" s="38">
        <v>2.7</v>
      </c>
      <c r="F115" s="49">
        <v>3.9</v>
      </c>
      <c r="G115" s="48"/>
    </row>
    <row r="116" spans="1:7" ht="12.75">
      <c r="A116" s="6" t="s">
        <v>240</v>
      </c>
      <c r="B116" s="50">
        <v>1.9</v>
      </c>
      <c r="C116" s="50">
        <v>2.2</v>
      </c>
      <c r="D116" s="50">
        <v>2.5</v>
      </c>
      <c r="E116" s="38">
        <v>3.1</v>
      </c>
      <c r="F116" s="49">
        <v>3.7</v>
      </c>
      <c r="G116" s="48"/>
    </row>
    <row r="117" spans="1:7" ht="12.75">
      <c r="A117" s="6" t="s">
        <v>241</v>
      </c>
      <c r="B117" s="50">
        <v>2.2</v>
      </c>
      <c r="C117" s="50">
        <v>2.7</v>
      </c>
      <c r="D117" s="50">
        <v>2.6</v>
      </c>
      <c r="E117" s="38">
        <v>2.6</v>
      </c>
      <c r="F117" s="49">
        <v>2.9</v>
      </c>
      <c r="G117" s="48"/>
    </row>
    <row r="118" spans="1:7" ht="12.75">
      <c r="A118" s="6" t="s">
        <v>302</v>
      </c>
      <c r="B118" s="50"/>
      <c r="C118" s="50"/>
      <c r="D118" s="50"/>
      <c r="E118" s="38"/>
      <c r="F118" s="49"/>
      <c r="G118" s="48"/>
    </row>
    <row r="119" spans="1:7" ht="12.75">
      <c r="A119" s="6" t="s">
        <v>273</v>
      </c>
      <c r="B119" s="50">
        <v>2.1</v>
      </c>
      <c r="C119" s="50">
        <v>1.5</v>
      </c>
      <c r="D119" s="50">
        <v>1.6</v>
      </c>
      <c r="E119" s="38">
        <v>1.9</v>
      </c>
      <c r="F119" s="49">
        <v>2</v>
      </c>
      <c r="G119" s="48"/>
    </row>
    <row r="120" spans="1:7" ht="12.75">
      <c r="A120" s="6" t="s">
        <v>243</v>
      </c>
      <c r="B120" s="50"/>
      <c r="C120" s="50"/>
      <c r="D120" s="50"/>
      <c r="E120" s="38"/>
      <c r="F120" s="49"/>
      <c r="G120" s="48"/>
    </row>
    <row r="121" spans="1:7" ht="12.75">
      <c r="A121" s="6" t="s">
        <v>203</v>
      </c>
      <c r="B121" s="50">
        <v>0.6</v>
      </c>
      <c r="C121" s="50">
        <v>0.6</v>
      </c>
      <c r="D121" s="50">
        <v>1.3</v>
      </c>
      <c r="E121" s="38">
        <v>1.1</v>
      </c>
      <c r="F121" s="49">
        <v>1.2</v>
      </c>
      <c r="G121" s="48"/>
    </row>
    <row r="122" spans="1:6" ht="12.75">
      <c r="A122" s="353" t="s">
        <v>830</v>
      </c>
      <c r="B122" s="50"/>
      <c r="C122" s="50"/>
      <c r="D122" s="50"/>
      <c r="E122" s="38"/>
      <c r="F122" s="38"/>
    </row>
    <row r="123" spans="1:6" ht="12.75">
      <c r="A123" s="205" t="s">
        <v>205</v>
      </c>
      <c r="B123" s="50">
        <v>-0.3</v>
      </c>
      <c r="C123" s="50">
        <v>-0.9</v>
      </c>
      <c r="D123" s="50">
        <v>-1.1</v>
      </c>
      <c r="E123" s="49">
        <v>-1.1</v>
      </c>
      <c r="F123" s="38">
        <v>-1.1</v>
      </c>
    </row>
    <row r="124" spans="1:6" ht="12.75">
      <c r="A124" s="353" t="s">
        <v>827</v>
      </c>
      <c r="B124" s="50">
        <v>6.4</v>
      </c>
      <c r="C124" s="50">
        <v>7.6</v>
      </c>
      <c r="D124" s="50">
        <v>6.5</v>
      </c>
      <c r="E124" s="38">
        <v>6.8</v>
      </c>
      <c r="F124" s="38">
        <v>8.2</v>
      </c>
    </row>
    <row r="125" spans="1:6" ht="13.5" thickBot="1">
      <c r="A125" s="45"/>
      <c r="B125" s="45"/>
      <c r="C125" s="13"/>
      <c r="D125" s="45"/>
      <c r="E125" s="45"/>
      <c r="F125" s="45"/>
    </row>
    <row r="126" ht="12.75">
      <c r="C126" s="6"/>
    </row>
    <row r="127" spans="1:4" ht="18.75" customHeight="1">
      <c r="A127" s="89" t="s">
        <v>193</v>
      </c>
      <c r="B127" s="6"/>
      <c r="C127" s="6"/>
      <c r="D127" s="6"/>
    </row>
    <row r="128" spans="1:4" ht="18.75" customHeight="1">
      <c r="A128" s="89" t="s">
        <v>3</v>
      </c>
      <c r="B128" s="6"/>
      <c r="C128" s="6"/>
      <c r="D128" s="6"/>
    </row>
    <row r="129" spans="1:6" ht="18" customHeight="1" thickBot="1">
      <c r="A129" s="536" t="s">
        <v>5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101.8</v>
      </c>
      <c r="C132" s="91">
        <v>104.2</v>
      </c>
      <c r="D132" s="91">
        <v>101.4</v>
      </c>
      <c r="E132" s="71">
        <v>101</v>
      </c>
      <c r="F132" s="91">
        <v>99</v>
      </c>
    </row>
    <row r="133" spans="1:5" ht="12.75">
      <c r="A133" s="6"/>
      <c r="B133" s="6"/>
      <c r="C133" s="6"/>
      <c r="D133" s="6"/>
      <c r="E133" s="6"/>
    </row>
    <row r="134" spans="1:6" ht="12.75">
      <c r="A134" s="6" t="s">
        <v>174</v>
      </c>
      <c r="B134" s="92">
        <v>102.3</v>
      </c>
      <c r="C134" s="92">
        <v>96</v>
      </c>
      <c r="D134" s="92">
        <v>100.1</v>
      </c>
      <c r="E134" s="6">
        <v>109.5</v>
      </c>
      <c r="F134" s="92">
        <v>94.1</v>
      </c>
    </row>
    <row r="135" spans="1:6" ht="12.75">
      <c r="A135" s="6" t="s">
        <v>175</v>
      </c>
      <c r="B135" s="93">
        <v>100</v>
      </c>
      <c r="C135" s="93">
        <v>80</v>
      </c>
      <c r="D135" s="93">
        <v>86.4</v>
      </c>
      <c r="E135" s="38">
        <v>100</v>
      </c>
      <c r="F135" s="93">
        <v>100</v>
      </c>
    </row>
    <row r="136" spans="1:6" ht="12.75">
      <c r="A136" s="6" t="s">
        <v>176</v>
      </c>
      <c r="B136" s="92">
        <v>198.5</v>
      </c>
      <c r="C136" s="92">
        <v>157.1</v>
      </c>
      <c r="D136" s="92">
        <v>70.8</v>
      </c>
      <c r="E136" s="6">
        <v>131.7</v>
      </c>
      <c r="F136" s="92">
        <v>75.1</v>
      </c>
    </row>
    <row r="137" spans="1:6" ht="12.75">
      <c r="A137" s="6" t="s">
        <v>177</v>
      </c>
      <c r="B137" s="92">
        <v>82.6</v>
      </c>
      <c r="C137" s="92">
        <v>112.8</v>
      </c>
      <c r="D137" s="92">
        <v>92.6</v>
      </c>
      <c r="E137" s="38">
        <v>82</v>
      </c>
      <c r="F137" s="92">
        <v>104</v>
      </c>
    </row>
    <row r="138" spans="1:5" ht="12.75">
      <c r="A138" s="6" t="s">
        <v>178</v>
      </c>
      <c r="B138" s="70"/>
      <c r="C138" s="70"/>
      <c r="D138" s="70"/>
      <c r="E138" s="6"/>
    </row>
    <row r="139" spans="1:6" ht="12.75">
      <c r="A139" s="6" t="s">
        <v>179</v>
      </c>
      <c r="B139" s="92">
        <v>118.4</v>
      </c>
      <c r="C139" s="92">
        <v>109.3</v>
      </c>
      <c r="D139" s="92">
        <v>104</v>
      </c>
      <c r="E139" s="6">
        <v>94.5</v>
      </c>
      <c r="F139" s="92">
        <v>106.4</v>
      </c>
    </row>
    <row r="140" spans="1:6" ht="12.75">
      <c r="A140" s="6" t="s">
        <v>180</v>
      </c>
      <c r="B140" s="93">
        <v>119.4</v>
      </c>
      <c r="C140" s="93">
        <v>152.2</v>
      </c>
      <c r="D140" s="93">
        <v>132.3</v>
      </c>
      <c r="E140" s="6">
        <v>69.3</v>
      </c>
      <c r="F140" s="92">
        <v>132.6</v>
      </c>
    </row>
    <row r="141" spans="1:5" ht="12.75">
      <c r="A141" s="6" t="s">
        <v>337</v>
      </c>
      <c r="B141" s="70"/>
      <c r="C141" s="70"/>
      <c r="D141" s="70"/>
      <c r="E141" s="6"/>
    </row>
    <row r="142" spans="1:6" ht="12.75">
      <c r="A142" s="6" t="s">
        <v>343</v>
      </c>
      <c r="B142" s="92">
        <v>113.2</v>
      </c>
      <c r="C142" s="92">
        <v>111</v>
      </c>
      <c r="D142" s="92">
        <v>105.6</v>
      </c>
      <c r="E142" s="6">
        <v>108.6</v>
      </c>
      <c r="F142" s="92">
        <v>97.6</v>
      </c>
    </row>
    <row r="143" spans="1:6" ht="12.75">
      <c r="A143" s="6" t="s">
        <v>235</v>
      </c>
      <c r="B143" s="93">
        <v>123.7</v>
      </c>
      <c r="C143" s="93">
        <v>237.1</v>
      </c>
      <c r="D143" s="93">
        <v>115.6</v>
      </c>
      <c r="E143" s="6">
        <v>102.6</v>
      </c>
      <c r="F143" s="92">
        <v>72.9</v>
      </c>
    </row>
    <row r="144" spans="1:6" ht="12.75">
      <c r="A144" s="6" t="s">
        <v>236</v>
      </c>
      <c r="B144" s="93">
        <v>92.7</v>
      </c>
      <c r="C144" s="93">
        <v>111.2</v>
      </c>
      <c r="D144" s="93">
        <v>99.2</v>
      </c>
      <c r="E144" s="38">
        <v>101</v>
      </c>
      <c r="F144" s="92">
        <v>118.8</v>
      </c>
    </row>
    <row r="145" spans="1:6" ht="13.5">
      <c r="A145" s="6" t="s">
        <v>137</v>
      </c>
      <c r="B145" s="93">
        <v>110.7</v>
      </c>
      <c r="C145" s="93">
        <v>92.1</v>
      </c>
      <c r="D145" s="93">
        <v>119.8</v>
      </c>
      <c r="E145" s="46">
        <v>99.4</v>
      </c>
      <c r="F145" s="92">
        <v>90.9</v>
      </c>
    </row>
    <row r="146" spans="1:5" ht="12.75">
      <c r="A146" s="6" t="s">
        <v>238</v>
      </c>
      <c r="B146" s="426"/>
      <c r="C146" s="426"/>
      <c r="D146" s="426"/>
      <c r="E146" s="6"/>
    </row>
    <row r="147" spans="1:6" ht="12.75">
      <c r="A147" s="6" t="s">
        <v>188</v>
      </c>
      <c r="B147" s="92">
        <v>96.8</v>
      </c>
      <c r="C147" s="92">
        <v>102.9</v>
      </c>
      <c r="D147" s="92">
        <v>101.4</v>
      </c>
      <c r="E147" s="6">
        <v>107.7</v>
      </c>
      <c r="F147" s="92">
        <v>100.2</v>
      </c>
    </row>
    <row r="148" spans="1:6" ht="12.75">
      <c r="A148" s="6" t="s">
        <v>240</v>
      </c>
      <c r="B148" s="93">
        <v>97.5</v>
      </c>
      <c r="C148" s="93">
        <v>100.4</v>
      </c>
      <c r="D148" s="93">
        <v>102.7</v>
      </c>
      <c r="E148" s="6">
        <v>99.3</v>
      </c>
      <c r="F148" s="92">
        <v>97.3</v>
      </c>
    </row>
    <row r="149" spans="1:6" ht="12.75">
      <c r="A149" s="6" t="s">
        <v>241</v>
      </c>
      <c r="B149" s="93">
        <v>90.9</v>
      </c>
      <c r="C149" s="93">
        <v>101.2</v>
      </c>
      <c r="D149" s="93">
        <v>99.1</v>
      </c>
      <c r="E149" s="6">
        <v>99.3</v>
      </c>
      <c r="F149" s="92">
        <v>99.9</v>
      </c>
    </row>
    <row r="150" spans="1:5" ht="12.75">
      <c r="A150" s="6" t="s">
        <v>302</v>
      </c>
      <c r="B150" s="94"/>
      <c r="C150" s="94"/>
      <c r="D150" s="94"/>
      <c r="E150" s="6"/>
    </row>
    <row r="151" spans="1:6" ht="12.75">
      <c r="A151" s="6" t="s">
        <v>273</v>
      </c>
      <c r="B151" s="92">
        <v>80.1</v>
      </c>
      <c r="C151" s="92">
        <v>103.1</v>
      </c>
      <c r="D151" s="92">
        <v>99.3</v>
      </c>
      <c r="E151" s="113">
        <v>99.3</v>
      </c>
      <c r="F151" s="92">
        <v>98.9</v>
      </c>
    </row>
    <row r="152" spans="1:5" ht="12.75">
      <c r="A152" s="6" t="s">
        <v>243</v>
      </c>
      <c r="B152" s="70"/>
      <c r="C152" s="70"/>
      <c r="D152" s="70"/>
      <c r="E152" s="6"/>
    </row>
    <row r="153" spans="1:6" ht="12.75">
      <c r="A153" s="6" t="s">
        <v>203</v>
      </c>
      <c r="B153" s="92">
        <v>120.9</v>
      </c>
      <c r="C153" s="92">
        <v>83</v>
      </c>
      <c r="D153" s="92">
        <v>102.8</v>
      </c>
      <c r="E153" s="6">
        <v>94.8</v>
      </c>
      <c r="F153" s="92">
        <v>98.2</v>
      </c>
    </row>
    <row r="154" spans="1:5" ht="12.75">
      <c r="A154" s="353" t="s">
        <v>830</v>
      </c>
      <c r="B154" s="70"/>
      <c r="C154" s="70"/>
      <c r="D154" s="70"/>
      <c r="E154" s="6"/>
    </row>
    <row r="155" spans="1:6" ht="12.75">
      <c r="A155" s="205" t="s">
        <v>205</v>
      </c>
      <c r="B155" s="95">
        <v>110.6</v>
      </c>
      <c r="C155" s="95">
        <v>92.1</v>
      </c>
      <c r="D155" s="95">
        <v>118.8</v>
      </c>
      <c r="E155" s="46">
        <v>99.4</v>
      </c>
      <c r="F155" s="95">
        <v>91.4</v>
      </c>
    </row>
    <row r="156" spans="1:6" ht="12.75">
      <c r="A156" s="353" t="s">
        <v>838</v>
      </c>
      <c r="B156" s="94">
        <v>101.8</v>
      </c>
      <c r="C156" s="94">
        <v>104.2</v>
      </c>
      <c r="D156" s="94">
        <v>101.4</v>
      </c>
      <c r="E156" s="38">
        <v>101</v>
      </c>
      <c r="F156" s="94">
        <v>99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&amp;C149</oddFooter>
  </headerFooter>
  <rowBreaks count="3" manualBreakCount="3">
    <brk id="58" max="255" man="1"/>
    <brk id="94" max="255" man="1"/>
    <brk id="126" max="7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="120" zoomScaleNormal="120" workbookViewId="0" topLeftCell="A133">
      <selection activeCell="F145" sqref="F145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194</v>
      </c>
    </row>
    <row r="2" ht="18.75" customHeight="1">
      <c r="A2" s="288" t="s">
        <v>593</v>
      </c>
    </row>
    <row r="3" spans="1:6" ht="18" customHeight="1" thickBot="1">
      <c r="A3" s="202" t="s">
        <v>594</v>
      </c>
      <c r="B3" s="45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833</v>
      </c>
      <c r="B6" s="11">
        <v>68578.5</v>
      </c>
      <c r="C6" s="86">
        <v>87996</v>
      </c>
      <c r="D6" s="11">
        <v>116149.8</v>
      </c>
      <c r="E6" s="11">
        <v>127126.2</v>
      </c>
      <c r="F6" s="11">
        <v>141968.9</v>
      </c>
    </row>
    <row r="7" spans="1:5" ht="12.75">
      <c r="A7" s="353"/>
      <c r="C7" s="6"/>
      <c r="E7" s="6"/>
    </row>
    <row r="8" spans="1:6" ht="12.75">
      <c r="A8" s="6" t="s">
        <v>148</v>
      </c>
      <c r="B8" s="7">
        <v>280.3</v>
      </c>
      <c r="C8" s="7">
        <v>1055</v>
      </c>
      <c r="D8" s="7">
        <v>532.1</v>
      </c>
      <c r="E8" s="103">
        <v>603.1</v>
      </c>
      <c r="F8" s="7">
        <v>299.8</v>
      </c>
    </row>
    <row r="9" spans="1:6" ht="12.75">
      <c r="A9" s="6" t="s">
        <v>149</v>
      </c>
      <c r="B9" s="7">
        <v>0</v>
      </c>
      <c r="C9" s="7">
        <v>1.8</v>
      </c>
      <c r="D9" s="7">
        <v>12</v>
      </c>
      <c r="E9" s="142">
        <v>4.2</v>
      </c>
      <c r="F9" s="7">
        <v>30.2</v>
      </c>
    </row>
    <row r="10" spans="1:6" ht="12.75">
      <c r="A10" s="6" t="s">
        <v>150</v>
      </c>
      <c r="B10" s="7">
        <v>49.3</v>
      </c>
      <c r="C10" s="7">
        <v>76.9</v>
      </c>
      <c r="D10" s="7">
        <v>8.8</v>
      </c>
      <c r="E10" s="103">
        <v>31.3</v>
      </c>
      <c r="F10" s="7">
        <v>103.5</v>
      </c>
    </row>
    <row r="11" spans="1:6" ht="12.75">
      <c r="A11" s="6" t="s">
        <v>151</v>
      </c>
      <c r="B11" s="7">
        <v>12353.4</v>
      </c>
      <c r="C11" s="50">
        <v>13996</v>
      </c>
      <c r="D11" s="7">
        <v>18221.6</v>
      </c>
      <c r="E11" s="103">
        <v>15821.6</v>
      </c>
      <c r="F11" s="7">
        <v>18549.9</v>
      </c>
    </row>
    <row r="12" spans="1:6" ht="12.75">
      <c r="A12" s="6" t="s">
        <v>152</v>
      </c>
      <c r="C12" s="7"/>
      <c r="E12" s="51"/>
      <c r="F12" s="7"/>
    </row>
    <row r="13" spans="1:6" ht="12.75">
      <c r="A13" s="6" t="s">
        <v>825</v>
      </c>
      <c r="B13" s="7">
        <v>3163.4</v>
      </c>
      <c r="C13" s="7">
        <v>2127.5</v>
      </c>
      <c r="D13" s="7">
        <v>2355.8</v>
      </c>
      <c r="E13" s="103">
        <v>3527.2</v>
      </c>
      <c r="F13" s="7">
        <v>4952</v>
      </c>
    </row>
    <row r="14" spans="1:6" ht="12.75">
      <c r="A14" s="6" t="s">
        <v>154</v>
      </c>
      <c r="B14" s="7">
        <v>5727.7</v>
      </c>
      <c r="C14" s="7">
        <v>9085.5</v>
      </c>
      <c r="D14" s="7">
        <v>10779.2</v>
      </c>
      <c r="E14" s="103">
        <v>12779.3</v>
      </c>
      <c r="F14" s="7">
        <v>12105.2</v>
      </c>
    </row>
    <row r="15" spans="1:6" ht="12.75">
      <c r="A15" s="6" t="s">
        <v>284</v>
      </c>
      <c r="C15" s="7"/>
      <c r="E15" s="51"/>
      <c r="F15" s="7"/>
    </row>
    <row r="16" spans="1:6" ht="12.75">
      <c r="A16" s="6" t="s">
        <v>264</v>
      </c>
      <c r="B16" s="7">
        <v>15209.9</v>
      </c>
      <c r="C16" s="7">
        <v>18303.9</v>
      </c>
      <c r="D16" s="7">
        <v>22533.3</v>
      </c>
      <c r="E16" s="103">
        <v>23760.6</v>
      </c>
      <c r="F16" s="7">
        <v>26249.1</v>
      </c>
    </row>
    <row r="17" spans="1:6" ht="12.75">
      <c r="A17" s="6" t="s">
        <v>157</v>
      </c>
      <c r="B17" s="7">
        <v>2622.1</v>
      </c>
      <c r="C17" s="7">
        <v>2855.4</v>
      </c>
      <c r="D17" s="7">
        <v>3629</v>
      </c>
      <c r="E17" s="103">
        <v>4026.7</v>
      </c>
      <c r="F17" s="7">
        <v>4374.9</v>
      </c>
    </row>
    <row r="18" spans="1:6" ht="12.75">
      <c r="A18" s="6" t="s">
        <v>158</v>
      </c>
      <c r="B18" s="7">
        <v>11316.7</v>
      </c>
      <c r="C18" s="7">
        <v>16711.9</v>
      </c>
      <c r="D18" s="7">
        <v>24556.5</v>
      </c>
      <c r="E18" s="51">
        <v>28052.2</v>
      </c>
      <c r="F18" s="7">
        <v>31715.1</v>
      </c>
    </row>
    <row r="19" spans="1:6" ht="13.5">
      <c r="A19" s="6" t="s">
        <v>135</v>
      </c>
      <c r="B19" s="7">
        <v>3873.2</v>
      </c>
      <c r="C19" s="7">
        <v>4139.2</v>
      </c>
      <c r="D19" s="7">
        <v>5928.1</v>
      </c>
      <c r="E19" s="103">
        <v>7269.5</v>
      </c>
      <c r="F19" s="7">
        <v>7699.7</v>
      </c>
    </row>
    <row r="20" spans="1:6" ht="12.75">
      <c r="A20" s="6" t="s">
        <v>160</v>
      </c>
      <c r="C20" s="7"/>
      <c r="E20" s="51"/>
      <c r="F20" s="7"/>
    </row>
    <row r="21" spans="1:6" ht="12.75">
      <c r="A21" s="6" t="s">
        <v>161</v>
      </c>
      <c r="B21" s="7">
        <v>2342.8</v>
      </c>
      <c r="C21" s="7">
        <v>4774.9</v>
      </c>
      <c r="D21" s="7">
        <v>8818.3</v>
      </c>
      <c r="E21" s="103">
        <v>9766.2</v>
      </c>
      <c r="F21" s="7">
        <v>10984.5</v>
      </c>
    </row>
    <row r="22" spans="1:6" ht="12.75">
      <c r="A22" s="6" t="s">
        <v>162</v>
      </c>
      <c r="B22" s="7">
        <v>5630.4</v>
      </c>
      <c r="C22" s="7">
        <v>6504.6</v>
      </c>
      <c r="D22" s="7">
        <v>8785.8</v>
      </c>
      <c r="E22" s="103">
        <v>10043.6</v>
      </c>
      <c r="F22" s="7">
        <v>10887.5</v>
      </c>
    </row>
    <row r="23" spans="1:6" ht="12.75">
      <c r="A23" s="6" t="s">
        <v>163</v>
      </c>
      <c r="B23" s="7">
        <v>2027</v>
      </c>
      <c r="C23" s="7">
        <v>3109.8</v>
      </c>
      <c r="D23" s="7">
        <v>3798.5</v>
      </c>
      <c r="E23" s="103">
        <v>4000.5</v>
      </c>
      <c r="F23" s="7">
        <v>4643.7</v>
      </c>
    </row>
    <row r="24" spans="1:6" ht="12.75">
      <c r="A24" s="6" t="s">
        <v>293</v>
      </c>
      <c r="C24" s="7"/>
      <c r="E24" s="51"/>
      <c r="F24" s="7"/>
    </row>
    <row r="25" spans="1:6" ht="12.75">
      <c r="A25" s="6" t="s">
        <v>294</v>
      </c>
      <c r="B25" s="7">
        <v>1634.2</v>
      </c>
      <c r="C25" s="7">
        <v>1862.8</v>
      </c>
      <c r="D25" s="7">
        <v>2355.8</v>
      </c>
      <c r="E25" s="103">
        <v>2589.8</v>
      </c>
      <c r="F25" s="7">
        <v>2989.7</v>
      </c>
    </row>
    <row r="26" spans="1:6" ht="12.75">
      <c r="A26" s="6" t="s">
        <v>165</v>
      </c>
      <c r="C26" s="7"/>
      <c r="E26" s="51"/>
      <c r="F26" s="7"/>
    </row>
    <row r="27" spans="1:6" ht="12.75">
      <c r="A27" s="6" t="s">
        <v>166</v>
      </c>
      <c r="B27" s="7">
        <v>2348.1</v>
      </c>
      <c r="C27" s="7">
        <v>3390.8</v>
      </c>
      <c r="D27" s="7">
        <v>3835</v>
      </c>
      <c r="E27" s="103">
        <v>4850.4</v>
      </c>
      <c r="F27" s="7">
        <v>6384.1</v>
      </c>
    </row>
    <row r="28" spans="1:6" ht="13.5" thickBot="1">
      <c r="A28" s="289"/>
      <c r="B28" s="45"/>
      <c r="C28" s="13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195</v>
      </c>
    </row>
    <row r="31" spans="1:6" ht="18.75" customHeight="1" thickBot="1">
      <c r="A31" s="202" t="s">
        <v>86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39758.3</v>
      </c>
      <c r="C34" s="11">
        <v>49428</v>
      </c>
      <c r="D34" s="11">
        <v>63397.6</v>
      </c>
      <c r="E34" s="11">
        <v>67344.8</v>
      </c>
      <c r="F34" s="11">
        <v>75713.2</v>
      </c>
    </row>
    <row r="35" spans="1:5" ht="12.75">
      <c r="A35" s="205"/>
      <c r="C35" s="6"/>
      <c r="E35" s="6"/>
    </row>
    <row r="36" spans="1:6" ht="12.75">
      <c r="A36" s="6" t="s">
        <v>148</v>
      </c>
      <c r="B36" s="50">
        <v>203.8</v>
      </c>
      <c r="C36" s="7">
        <v>607.3</v>
      </c>
      <c r="D36" s="50">
        <v>237.6</v>
      </c>
      <c r="E36" s="103">
        <v>387.8</v>
      </c>
      <c r="F36" s="7">
        <v>206.9</v>
      </c>
    </row>
    <row r="37" spans="1:6" ht="12.75">
      <c r="A37" s="6" t="s">
        <v>149</v>
      </c>
      <c r="B37" s="7">
        <v>0</v>
      </c>
      <c r="C37" s="7">
        <v>1.6</v>
      </c>
      <c r="D37" s="7">
        <v>11.3</v>
      </c>
      <c r="E37" s="142">
        <v>1.9</v>
      </c>
      <c r="F37" s="7">
        <v>20.5</v>
      </c>
    </row>
    <row r="38" spans="1:6" ht="12.75">
      <c r="A38" s="6" t="s">
        <v>150</v>
      </c>
      <c r="B38" s="50">
        <v>36.8</v>
      </c>
      <c r="C38" s="7">
        <v>34</v>
      </c>
      <c r="D38" s="50">
        <v>7.6</v>
      </c>
      <c r="E38" s="103">
        <v>17.8</v>
      </c>
      <c r="F38" s="7">
        <v>62.8</v>
      </c>
    </row>
    <row r="39" spans="1:6" ht="12.75">
      <c r="A39" s="6" t="s">
        <v>151</v>
      </c>
      <c r="B39" s="50">
        <v>8753.7</v>
      </c>
      <c r="C39" s="7">
        <v>9958.6</v>
      </c>
      <c r="D39" s="50">
        <v>12235</v>
      </c>
      <c r="E39" s="103">
        <v>10052.1</v>
      </c>
      <c r="F39" s="7">
        <v>12764.5</v>
      </c>
    </row>
    <row r="40" spans="1:6" ht="12.75">
      <c r="A40" s="6" t="s">
        <v>152</v>
      </c>
      <c r="C40" s="7"/>
      <c r="E40" s="7"/>
      <c r="F40" s="7"/>
    </row>
    <row r="41" spans="1:6" ht="12.75">
      <c r="A41" s="6" t="s">
        <v>825</v>
      </c>
      <c r="B41" s="50">
        <v>2195.1</v>
      </c>
      <c r="C41" s="7">
        <v>1525.9</v>
      </c>
      <c r="D41" s="50">
        <v>2048.8</v>
      </c>
      <c r="E41" s="103">
        <v>2048.5</v>
      </c>
      <c r="F41" s="7">
        <v>2848</v>
      </c>
    </row>
    <row r="42" spans="1:6" ht="12.75">
      <c r="A42" s="6" t="s">
        <v>154</v>
      </c>
      <c r="B42" s="50">
        <v>4428.4</v>
      </c>
      <c r="C42" s="7">
        <v>7852.9</v>
      </c>
      <c r="D42" s="50">
        <v>7392.9</v>
      </c>
      <c r="E42" s="103">
        <v>8578.1</v>
      </c>
      <c r="F42" s="7">
        <v>8306.8</v>
      </c>
    </row>
    <row r="43" spans="1:6" ht="12.75">
      <c r="A43" s="6" t="s">
        <v>284</v>
      </c>
      <c r="C43" s="7"/>
      <c r="E43" s="7"/>
      <c r="F43" s="7"/>
    </row>
    <row r="44" spans="1:6" ht="12.75">
      <c r="A44" s="6" t="s">
        <v>264</v>
      </c>
      <c r="B44" s="50">
        <v>6552</v>
      </c>
      <c r="C44" s="7">
        <v>7261.1</v>
      </c>
      <c r="D44" s="50">
        <v>9400.6</v>
      </c>
      <c r="E44" s="103">
        <v>10475.5</v>
      </c>
      <c r="F44" s="7">
        <v>9551.7</v>
      </c>
    </row>
    <row r="45" spans="1:6" ht="12.75">
      <c r="A45" s="6" t="s">
        <v>157</v>
      </c>
      <c r="B45" s="50">
        <v>1512.9</v>
      </c>
      <c r="C45" s="7">
        <v>1769.5</v>
      </c>
      <c r="D45" s="50">
        <v>2235.4</v>
      </c>
      <c r="E45" s="103">
        <v>2586.1</v>
      </c>
      <c r="F45" s="7">
        <v>2720.8</v>
      </c>
    </row>
    <row r="46" spans="1:6" ht="12.75">
      <c r="A46" s="6" t="s">
        <v>158</v>
      </c>
      <c r="B46" s="50">
        <v>6289</v>
      </c>
      <c r="C46" s="7">
        <v>8103.2</v>
      </c>
      <c r="D46" s="50">
        <v>12891.4</v>
      </c>
      <c r="E46" s="50">
        <v>14089.4</v>
      </c>
      <c r="F46" s="7">
        <v>17304.7</v>
      </c>
    </row>
    <row r="47" spans="1:6" ht="13.5">
      <c r="A47" s="6" t="s">
        <v>135</v>
      </c>
      <c r="B47" s="50">
        <v>1395.4</v>
      </c>
      <c r="C47" s="7">
        <v>1158</v>
      </c>
      <c r="D47" s="50">
        <v>1539.6</v>
      </c>
      <c r="E47" s="50">
        <v>2012.9</v>
      </c>
      <c r="F47" s="7">
        <v>1940.2</v>
      </c>
    </row>
    <row r="48" spans="1:6" ht="12.75">
      <c r="A48" s="6" t="s">
        <v>160</v>
      </c>
      <c r="C48" s="7"/>
      <c r="E48" s="7"/>
      <c r="F48" s="7"/>
    </row>
    <row r="49" spans="1:6" ht="12.75">
      <c r="A49" s="6" t="s">
        <v>161</v>
      </c>
      <c r="B49" s="50">
        <v>930.1</v>
      </c>
      <c r="C49" s="7">
        <v>1925.5</v>
      </c>
      <c r="D49" s="50">
        <v>3503.7</v>
      </c>
      <c r="E49" s="103">
        <v>3813.7</v>
      </c>
      <c r="F49" s="7">
        <v>4265.4</v>
      </c>
    </row>
    <row r="50" spans="1:6" ht="12.75">
      <c r="A50" s="6" t="s">
        <v>162</v>
      </c>
      <c r="B50" s="50">
        <v>2778.2</v>
      </c>
      <c r="C50" s="7">
        <v>3378.2</v>
      </c>
      <c r="D50" s="50">
        <v>4644.8</v>
      </c>
      <c r="E50" s="103">
        <v>4940.2</v>
      </c>
      <c r="F50" s="7">
        <v>5453.9</v>
      </c>
    </row>
    <row r="51" spans="1:6" ht="12.75">
      <c r="A51" s="6" t="s">
        <v>163</v>
      </c>
      <c r="B51" s="50">
        <v>685.9</v>
      </c>
      <c r="C51" s="7">
        <v>1050.5</v>
      </c>
      <c r="D51" s="50">
        <v>1106.2</v>
      </c>
      <c r="E51" s="103">
        <v>1108.5</v>
      </c>
      <c r="F51" s="7">
        <v>1407.6</v>
      </c>
    </row>
    <row r="52" spans="1:6" ht="12.75">
      <c r="A52" s="6" t="s">
        <v>293</v>
      </c>
      <c r="C52" s="7"/>
      <c r="E52" s="7"/>
      <c r="F52" s="7"/>
    </row>
    <row r="53" spans="1:6" ht="12.75">
      <c r="A53" s="6" t="s">
        <v>294</v>
      </c>
      <c r="B53" s="50">
        <v>714.2</v>
      </c>
      <c r="C53" s="7">
        <v>779.2</v>
      </c>
      <c r="D53" s="50">
        <v>856.9</v>
      </c>
      <c r="E53" s="103">
        <v>798.7</v>
      </c>
      <c r="F53" s="7">
        <v>989.7</v>
      </c>
    </row>
    <row r="54" spans="1:6" ht="12.75">
      <c r="A54" s="6" t="s">
        <v>165</v>
      </c>
      <c r="C54" s="7"/>
      <c r="E54" s="7"/>
      <c r="F54" s="7"/>
    </row>
    <row r="55" spans="1:6" ht="12.75">
      <c r="A55" s="6" t="s">
        <v>166</v>
      </c>
      <c r="B55" s="50">
        <v>1269.5</v>
      </c>
      <c r="C55" s="7">
        <v>1714.8</v>
      </c>
      <c r="D55" s="50">
        <v>1816.2</v>
      </c>
      <c r="E55" s="103">
        <v>2075.9</v>
      </c>
      <c r="F55" s="7">
        <v>2868.3</v>
      </c>
    </row>
    <row r="56" spans="1:6" ht="12.75">
      <c r="A56" s="353" t="s">
        <v>826</v>
      </c>
      <c r="C56" s="7"/>
      <c r="E56" s="7"/>
      <c r="F56" s="7"/>
    </row>
    <row r="57" spans="1:6" ht="12.75">
      <c r="A57" s="205" t="s">
        <v>172</v>
      </c>
      <c r="B57" s="6">
        <v>2013.3</v>
      </c>
      <c r="C57" s="7">
        <v>2307.7</v>
      </c>
      <c r="D57" s="7">
        <v>3469.6</v>
      </c>
      <c r="E57" s="459">
        <v>4357.7</v>
      </c>
      <c r="F57" s="7">
        <v>5001.4</v>
      </c>
    </row>
    <row r="58" spans="1:6" ht="13.5" thickBot="1">
      <c r="A58" s="289"/>
      <c r="B58" s="45"/>
      <c r="C58" s="13"/>
      <c r="D58" s="45"/>
      <c r="E58" s="458"/>
      <c r="F58" s="45"/>
    </row>
    <row r="59" spans="1:3" ht="12.75">
      <c r="A59" s="205"/>
      <c r="C59" s="6"/>
    </row>
    <row r="60" ht="18.75" customHeight="1">
      <c r="A60" s="120" t="s">
        <v>196</v>
      </c>
    </row>
    <row r="61" spans="1:6" ht="18.75" customHeight="1" thickBot="1">
      <c r="A61" s="202" t="s">
        <v>47</v>
      </c>
      <c r="B61" s="45"/>
      <c r="C61" s="45"/>
      <c r="D61" s="45"/>
      <c r="E61" s="45"/>
      <c r="F61" s="45"/>
    </row>
    <row r="62" spans="1:6" ht="18" customHeight="1" thickBot="1">
      <c r="A62" s="289"/>
      <c r="B62" s="83">
        <v>2006</v>
      </c>
      <c r="C62" s="83">
        <v>2007</v>
      </c>
      <c r="D62" s="83">
        <v>2008</v>
      </c>
      <c r="E62" s="83">
        <v>2009</v>
      </c>
      <c r="F62" s="83">
        <v>2010</v>
      </c>
    </row>
    <row r="63" spans="1:3" ht="12.75">
      <c r="A63" s="353"/>
      <c r="C63" s="6"/>
    </row>
    <row r="64" spans="1:6" ht="13.5">
      <c r="A64" s="455" t="s">
        <v>144</v>
      </c>
      <c r="B64" s="86">
        <v>37977.5</v>
      </c>
      <c r="C64" s="86">
        <v>50486.8</v>
      </c>
      <c r="D64" s="86">
        <v>68303.6</v>
      </c>
      <c r="E64" s="11">
        <v>73540.2</v>
      </c>
      <c r="F64" s="11">
        <v>79641.4</v>
      </c>
    </row>
    <row r="65" spans="1:6" ht="12.75">
      <c r="A65" s="455"/>
      <c r="B65" s="163"/>
      <c r="C65" s="163"/>
      <c r="D65" s="163"/>
      <c r="E65" s="163"/>
      <c r="F65" s="163"/>
    </row>
    <row r="66" spans="1:6" ht="12.75">
      <c r="A66" s="353" t="s">
        <v>278</v>
      </c>
      <c r="B66" s="7">
        <v>28820.2</v>
      </c>
      <c r="C66" s="50">
        <v>38568</v>
      </c>
      <c r="D66" s="7">
        <v>52752.2</v>
      </c>
      <c r="E66" s="7">
        <v>59781.4</v>
      </c>
      <c r="F66" s="7">
        <v>66255.7</v>
      </c>
    </row>
    <row r="67" spans="1:6" ht="12.75">
      <c r="A67" s="6" t="s">
        <v>174</v>
      </c>
      <c r="B67" s="7">
        <v>76.5</v>
      </c>
      <c r="C67" s="7">
        <v>447.7</v>
      </c>
      <c r="D67" s="7">
        <v>294.5</v>
      </c>
      <c r="E67" s="7">
        <v>215.3</v>
      </c>
      <c r="F67" s="7">
        <v>92.9</v>
      </c>
    </row>
    <row r="68" spans="1:6" ht="12.75">
      <c r="A68" s="6" t="s">
        <v>175</v>
      </c>
      <c r="B68" s="7">
        <v>0</v>
      </c>
      <c r="C68" s="7">
        <v>0.2</v>
      </c>
      <c r="D68" s="7">
        <v>0.7</v>
      </c>
      <c r="E68" s="7">
        <v>2.3</v>
      </c>
      <c r="F68" s="7">
        <v>9.7</v>
      </c>
    </row>
    <row r="69" spans="1:6" ht="12.75">
      <c r="A69" s="6" t="s">
        <v>176</v>
      </c>
      <c r="B69" s="7">
        <v>12.5</v>
      </c>
      <c r="C69" s="7">
        <v>42.9</v>
      </c>
      <c r="D69" s="7">
        <v>1.2</v>
      </c>
      <c r="E69" s="7">
        <v>13.5</v>
      </c>
      <c r="F69" s="7">
        <v>40.7</v>
      </c>
    </row>
    <row r="70" spans="1:6" ht="12.75">
      <c r="A70" s="6" t="s">
        <v>177</v>
      </c>
      <c r="B70" s="7">
        <v>3599.7</v>
      </c>
      <c r="C70" s="50">
        <v>4037.4</v>
      </c>
      <c r="D70" s="7">
        <v>5986.6</v>
      </c>
      <c r="E70" s="7">
        <v>5769.5</v>
      </c>
      <c r="F70" s="7">
        <v>5785.4</v>
      </c>
    </row>
    <row r="71" spans="1:6" ht="12.75">
      <c r="A71" s="6" t="s">
        <v>178</v>
      </c>
      <c r="B71" s="163"/>
      <c r="C71" s="7"/>
      <c r="D71" s="7"/>
      <c r="E71" s="7"/>
      <c r="F71" s="7"/>
    </row>
    <row r="72" spans="1:6" ht="12.75">
      <c r="A72" s="6" t="s">
        <v>179</v>
      </c>
      <c r="B72" s="7">
        <v>968.3</v>
      </c>
      <c r="C72" s="7">
        <v>601.6</v>
      </c>
      <c r="D72" s="7">
        <v>307</v>
      </c>
      <c r="E72" s="7">
        <v>1478.7</v>
      </c>
      <c r="F72" s="7">
        <v>2104</v>
      </c>
    </row>
    <row r="73" spans="1:6" ht="12.75">
      <c r="A73" s="6" t="s">
        <v>180</v>
      </c>
      <c r="B73" s="7">
        <v>1299.3</v>
      </c>
      <c r="C73" s="7">
        <v>1232.6</v>
      </c>
      <c r="D73" s="7">
        <v>3386.3</v>
      </c>
      <c r="E73" s="7">
        <v>4201.2</v>
      </c>
      <c r="F73" s="7">
        <v>3798.4</v>
      </c>
    </row>
    <row r="74" spans="1:6" ht="12.75">
      <c r="A74" s="6" t="s">
        <v>337</v>
      </c>
      <c r="B74" s="163"/>
      <c r="C74" s="7"/>
      <c r="D74" s="7"/>
      <c r="E74" s="7"/>
      <c r="F74" s="7"/>
    </row>
    <row r="75" spans="1:6" ht="12.75">
      <c r="A75" s="6" t="s">
        <v>343</v>
      </c>
      <c r="B75" s="7">
        <v>8657.9</v>
      </c>
      <c r="C75" s="7">
        <v>11042.8</v>
      </c>
      <c r="D75" s="7">
        <v>13132.7</v>
      </c>
      <c r="E75" s="7">
        <v>13285.1</v>
      </c>
      <c r="F75" s="7">
        <v>16697.4</v>
      </c>
    </row>
    <row r="76" spans="1:6" ht="12.75">
      <c r="A76" s="6" t="s">
        <v>235</v>
      </c>
      <c r="B76" s="7">
        <v>1109.2</v>
      </c>
      <c r="C76" s="7">
        <v>1085.9</v>
      </c>
      <c r="D76" s="7">
        <v>1393.6</v>
      </c>
      <c r="E76" s="7">
        <v>1440.6</v>
      </c>
      <c r="F76" s="7">
        <v>1654.1</v>
      </c>
    </row>
    <row r="77" spans="1:6" ht="12.75">
      <c r="A77" s="6" t="s">
        <v>236</v>
      </c>
      <c r="B77" s="7">
        <v>5027.7</v>
      </c>
      <c r="C77" s="7">
        <v>8608.7</v>
      </c>
      <c r="D77" s="7">
        <v>11665.1</v>
      </c>
      <c r="E77" s="7">
        <v>13962.8</v>
      </c>
      <c r="F77" s="7">
        <v>14410.4</v>
      </c>
    </row>
    <row r="78" spans="1:6" ht="13.5">
      <c r="A78" s="6" t="s">
        <v>137</v>
      </c>
      <c r="B78" s="7">
        <v>2477.8</v>
      </c>
      <c r="C78" s="7">
        <v>2981.2</v>
      </c>
      <c r="D78" s="7">
        <v>4388.5</v>
      </c>
      <c r="E78" s="7">
        <v>5256.6</v>
      </c>
      <c r="F78" s="7">
        <v>5759.5</v>
      </c>
    </row>
    <row r="79" spans="1:6" ht="12.75">
      <c r="A79" s="6" t="s">
        <v>238</v>
      </c>
      <c r="B79" s="163"/>
      <c r="C79" s="7"/>
      <c r="D79" s="7"/>
      <c r="E79" s="7"/>
      <c r="F79" s="7"/>
    </row>
    <row r="80" spans="1:6" ht="12.75">
      <c r="A80" s="6" t="s">
        <v>188</v>
      </c>
      <c r="B80" s="7">
        <v>1412.7</v>
      </c>
      <c r="C80" s="7">
        <v>2849.4</v>
      </c>
      <c r="D80" s="7">
        <v>5314.6</v>
      </c>
      <c r="E80" s="7">
        <v>5952.5</v>
      </c>
      <c r="F80" s="7">
        <v>6719.1</v>
      </c>
    </row>
    <row r="81" spans="1:6" ht="12.75">
      <c r="A81" s="6" t="s">
        <v>240</v>
      </c>
      <c r="B81" s="7">
        <v>2852.2</v>
      </c>
      <c r="C81" s="7">
        <v>3126.4</v>
      </c>
      <c r="D81" s="7">
        <v>4141</v>
      </c>
      <c r="E81" s="7">
        <v>5103.4</v>
      </c>
      <c r="F81" s="7">
        <v>5433.6</v>
      </c>
    </row>
    <row r="82" spans="1:6" ht="12.75">
      <c r="A82" s="6" t="s">
        <v>241</v>
      </c>
      <c r="B82" s="7">
        <v>1341.1</v>
      </c>
      <c r="C82" s="7">
        <v>2059.3</v>
      </c>
      <c r="D82" s="7">
        <v>2692.3</v>
      </c>
      <c r="E82" s="7">
        <v>2892</v>
      </c>
      <c r="F82" s="7">
        <v>3236.1</v>
      </c>
    </row>
    <row r="83" spans="1:6" ht="12.75">
      <c r="A83" s="6" t="s">
        <v>302</v>
      </c>
      <c r="B83" s="163"/>
      <c r="C83" s="7"/>
      <c r="D83" s="7"/>
      <c r="E83" s="7"/>
      <c r="F83" s="7"/>
    </row>
    <row r="84" spans="1:6" ht="12.75">
      <c r="A84" s="6" t="s">
        <v>273</v>
      </c>
      <c r="B84" s="7">
        <v>920</v>
      </c>
      <c r="C84" s="7">
        <v>1083.6</v>
      </c>
      <c r="D84" s="7">
        <v>1498.9</v>
      </c>
      <c r="E84" s="7">
        <v>1791.1</v>
      </c>
      <c r="F84" s="7">
        <v>2000</v>
      </c>
    </row>
    <row r="85" spans="1:6" ht="12.75">
      <c r="A85" s="6" t="s">
        <v>243</v>
      </c>
      <c r="B85" s="163"/>
      <c r="C85" s="7"/>
      <c r="D85" s="7"/>
      <c r="E85" s="7"/>
      <c r="F85" s="7"/>
    </row>
    <row r="86" spans="1:6" ht="12.75">
      <c r="A86" s="6" t="s">
        <v>203</v>
      </c>
      <c r="B86" s="7">
        <v>1078.6</v>
      </c>
      <c r="C86" s="7">
        <v>1676</v>
      </c>
      <c r="D86" s="7">
        <v>2018.8</v>
      </c>
      <c r="E86" s="7">
        <v>2774.5</v>
      </c>
      <c r="F86" s="7">
        <v>3515.8</v>
      </c>
    </row>
    <row r="87" spans="1:6" ht="12.75">
      <c r="A87" s="353" t="s">
        <v>830</v>
      </c>
      <c r="C87" s="7"/>
      <c r="E87" s="7"/>
      <c r="F87" s="7"/>
    </row>
    <row r="88" spans="1:6" ht="12.75">
      <c r="A88" s="205" t="s">
        <v>277</v>
      </c>
      <c r="B88" s="7">
        <v>-2013.3</v>
      </c>
      <c r="C88" s="7">
        <v>-2307.7</v>
      </c>
      <c r="D88" s="7">
        <v>-3469.6</v>
      </c>
      <c r="E88" s="7">
        <v>-4357.7</v>
      </c>
      <c r="F88" s="7">
        <v>-5001.4</v>
      </c>
    </row>
    <row r="89" spans="1:6" ht="12.75">
      <c r="A89" s="353" t="s">
        <v>827</v>
      </c>
      <c r="B89" s="7">
        <v>9157.3</v>
      </c>
      <c r="C89" s="7">
        <v>11918.8</v>
      </c>
      <c r="D89" s="7">
        <v>15551.4</v>
      </c>
      <c r="E89" s="7">
        <v>13758.8</v>
      </c>
      <c r="F89" s="7">
        <v>13385.7</v>
      </c>
    </row>
    <row r="90" spans="1:6" ht="13.5" thickBot="1">
      <c r="A90" s="45"/>
      <c r="B90" s="45"/>
      <c r="C90" s="45"/>
      <c r="D90" s="45"/>
      <c r="E90" s="10"/>
      <c r="F90" s="45"/>
    </row>
    <row r="91" ht="12.75">
      <c r="C91" s="6"/>
    </row>
    <row r="92" ht="12.75">
      <c r="A92" s="236" t="s">
        <v>138</v>
      </c>
    </row>
    <row r="93" ht="12.75">
      <c r="A93" s="453" t="s">
        <v>828</v>
      </c>
    </row>
    <row r="95" ht="18.75" customHeight="1">
      <c r="A95" s="120" t="s">
        <v>868</v>
      </c>
    </row>
    <row r="96" ht="18.75" customHeight="1">
      <c r="A96" s="120" t="s">
        <v>1</v>
      </c>
    </row>
    <row r="97" spans="1:6" ht="18.75" customHeight="1" thickBot="1">
      <c r="A97" s="202" t="s">
        <v>867</v>
      </c>
      <c r="B97" s="45"/>
      <c r="C97" s="45"/>
      <c r="D97" s="45"/>
      <c r="E97" s="45"/>
      <c r="F97" s="45"/>
    </row>
    <row r="98" spans="1:6" ht="18" customHeight="1" thickBot="1">
      <c r="A98" s="289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99" ht="12.75">
      <c r="A99" s="353"/>
    </row>
    <row r="100" spans="1:6" ht="12.75">
      <c r="A100" s="455" t="s">
        <v>145</v>
      </c>
      <c r="B100" s="454">
        <v>100</v>
      </c>
      <c r="C100" s="454">
        <v>100</v>
      </c>
      <c r="D100" s="454">
        <v>100</v>
      </c>
      <c r="E100" s="454">
        <v>100</v>
      </c>
      <c r="F100" s="454">
        <v>100</v>
      </c>
    </row>
    <row r="101" spans="1:5" ht="12.75">
      <c r="A101" s="455"/>
      <c r="C101" s="6"/>
      <c r="E101" s="6"/>
    </row>
    <row r="102" spans="1:6" ht="12.75">
      <c r="A102" s="6" t="s">
        <v>174</v>
      </c>
      <c r="B102" s="7">
        <v>0.2</v>
      </c>
      <c r="C102" s="7">
        <v>0.9</v>
      </c>
      <c r="D102" s="7">
        <v>0.4</v>
      </c>
      <c r="E102" s="38">
        <v>0.3</v>
      </c>
      <c r="F102" s="38">
        <v>0.1</v>
      </c>
    </row>
    <row r="103" spans="1:6" ht="12.75">
      <c r="A103" s="6" t="s">
        <v>175</v>
      </c>
      <c r="B103" s="7">
        <v>0</v>
      </c>
      <c r="C103" s="7">
        <v>0</v>
      </c>
      <c r="D103" s="7">
        <v>0</v>
      </c>
      <c r="E103" s="38">
        <v>0</v>
      </c>
      <c r="F103" s="38">
        <v>0</v>
      </c>
    </row>
    <row r="104" spans="1:6" ht="12.75">
      <c r="A104" s="6" t="s">
        <v>176</v>
      </c>
      <c r="B104" s="7">
        <v>0</v>
      </c>
      <c r="C104" s="7">
        <v>0.1</v>
      </c>
      <c r="D104" s="7">
        <v>0</v>
      </c>
      <c r="E104" s="38">
        <v>0</v>
      </c>
      <c r="F104" s="38">
        <v>0.1</v>
      </c>
    </row>
    <row r="105" spans="1:6" ht="12.75">
      <c r="A105" s="6" t="s">
        <v>177</v>
      </c>
      <c r="B105" s="7">
        <v>9.5</v>
      </c>
      <c r="C105" s="7">
        <v>8</v>
      </c>
      <c r="D105" s="7">
        <v>8.8</v>
      </c>
      <c r="E105" s="38">
        <v>7.9</v>
      </c>
      <c r="F105" s="38">
        <v>7.3</v>
      </c>
    </row>
    <row r="106" spans="1:6" ht="12.75">
      <c r="A106" s="6" t="s">
        <v>178</v>
      </c>
      <c r="B106" s="7"/>
      <c r="C106" s="7"/>
      <c r="D106" s="7"/>
      <c r="E106" s="38"/>
      <c r="F106" s="38"/>
    </row>
    <row r="107" spans="1:6" ht="12.75">
      <c r="A107" s="6" t="s">
        <v>179</v>
      </c>
      <c r="B107" s="156">
        <v>2.6</v>
      </c>
      <c r="C107" s="7">
        <v>1.2</v>
      </c>
      <c r="D107" s="7">
        <v>0.4</v>
      </c>
      <c r="E107" s="38">
        <v>2</v>
      </c>
      <c r="F107" s="38">
        <v>2.6</v>
      </c>
    </row>
    <row r="108" spans="1:6" ht="12.75">
      <c r="A108" s="6" t="s">
        <v>180</v>
      </c>
      <c r="B108" s="7">
        <v>3.4</v>
      </c>
      <c r="C108" s="7">
        <v>2.4</v>
      </c>
      <c r="D108" s="7">
        <v>5</v>
      </c>
      <c r="E108" s="38">
        <v>5.7</v>
      </c>
      <c r="F108" s="38">
        <v>4.8</v>
      </c>
    </row>
    <row r="109" spans="1:6" ht="12.75">
      <c r="A109" s="6" t="s">
        <v>337</v>
      </c>
      <c r="B109" s="7"/>
      <c r="C109" s="7"/>
      <c r="D109" s="7"/>
      <c r="E109" s="38"/>
      <c r="F109" s="38"/>
    </row>
    <row r="110" spans="1:6" ht="12.75">
      <c r="A110" s="6" t="s">
        <v>343</v>
      </c>
      <c r="B110" s="7">
        <v>22.8</v>
      </c>
      <c r="C110" s="7">
        <v>21.9</v>
      </c>
      <c r="D110" s="7">
        <v>19.2</v>
      </c>
      <c r="E110" s="38">
        <v>18.1</v>
      </c>
      <c r="F110" s="38">
        <v>21</v>
      </c>
    </row>
    <row r="111" spans="1:6" ht="12.75">
      <c r="A111" s="6" t="s">
        <v>235</v>
      </c>
      <c r="B111" s="7">
        <v>2.9</v>
      </c>
      <c r="C111" s="7">
        <v>2.2</v>
      </c>
      <c r="D111" s="7">
        <v>2</v>
      </c>
      <c r="E111" s="38">
        <v>2</v>
      </c>
      <c r="F111" s="38">
        <v>2.1</v>
      </c>
    </row>
    <row r="112" spans="1:6" ht="12.75">
      <c r="A112" s="6" t="s">
        <v>236</v>
      </c>
      <c r="B112" s="7">
        <v>13.2</v>
      </c>
      <c r="C112" s="7">
        <v>17.1</v>
      </c>
      <c r="D112" s="7">
        <v>17.1</v>
      </c>
      <c r="E112" s="38">
        <v>19</v>
      </c>
      <c r="F112" s="38">
        <v>18.1</v>
      </c>
    </row>
    <row r="113" spans="1:6" ht="13.5">
      <c r="A113" s="6" t="s">
        <v>137</v>
      </c>
      <c r="B113" s="7">
        <v>6.5</v>
      </c>
      <c r="C113" s="7">
        <v>5.9</v>
      </c>
      <c r="D113" s="7">
        <v>6.4</v>
      </c>
      <c r="E113" s="49">
        <v>7.1</v>
      </c>
      <c r="F113" s="38">
        <v>7.2</v>
      </c>
    </row>
    <row r="114" spans="1:6" ht="12.75">
      <c r="A114" s="6" t="s">
        <v>238</v>
      </c>
      <c r="B114" s="7"/>
      <c r="C114" s="7"/>
      <c r="D114" s="7"/>
      <c r="E114" s="38"/>
      <c r="F114" s="38"/>
    </row>
    <row r="115" spans="1:6" ht="12.75">
      <c r="A115" s="6" t="s">
        <v>188</v>
      </c>
      <c r="B115" s="7">
        <v>3.7</v>
      </c>
      <c r="C115" s="7">
        <v>5.6</v>
      </c>
      <c r="D115" s="7">
        <v>7.8</v>
      </c>
      <c r="E115" s="38">
        <v>8.1</v>
      </c>
      <c r="F115" s="38">
        <v>8.4</v>
      </c>
    </row>
    <row r="116" spans="1:6" ht="12.75">
      <c r="A116" s="6" t="s">
        <v>240</v>
      </c>
      <c r="B116" s="7">
        <v>7.5</v>
      </c>
      <c r="C116" s="7">
        <v>6.2</v>
      </c>
      <c r="D116" s="7">
        <v>6.1</v>
      </c>
      <c r="E116" s="38">
        <v>6.9</v>
      </c>
      <c r="F116" s="38">
        <v>6.8</v>
      </c>
    </row>
    <row r="117" spans="1:6" ht="12.75">
      <c r="A117" s="6" t="s">
        <v>241</v>
      </c>
      <c r="B117" s="7">
        <v>3.5</v>
      </c>
      <c r="C117" s="7">
        <v>4.1</v>
      </c>
      <c r="D117" s="7">
        <v>3.9</v>
      </c>
      <c r="E117" s="38">
        <v>3.9</v>
      </c>
      <c r="F117" s="38">
        <v>4.1</v>
      </c>
    </row>
    <row r="118" spans="1:6" ht="12.75">
      <c r="A118" s="6" t="s">
        <v>302</v>
      </c>
      <c r="B118" s="7"/>
      <c r="C118" s="7"/>
      <c r="D118" s="7"/>
      <c r="E118" s="38"/>
      <c r="F118" s="38"/>
    </row>
    <row r="119" spans="1:6" ht="12.75">
      <c r="A119" s="6" t="s">
        <v>273</v>
      </c>
      <c r="B119" s="156">
        <v>2.5</v>
      </c>
      <c r="C119" s="7">
        <v>2.1</v>
      </c>
      <c r="D119" s="7">
        <v>2.2</v>
      </c>
      <c r="E119" s="38">
        <v>2.4</v>
      </c>
      <c r="F119" s="38">
        <v>2.5</v>
      </c>
    </row>
    <row r="120" spans="1:6" ht="12.75">
      <c r="A120" s="6" t="s">
        <v>243</v>
      </c>
      <c r="B120" s="7"/>
      <c r="C120" s="7"/>
      <c r="D120" s="7"/>
      <c r="E120" s="38"/>
      <c r="F120" s="38"/>
    </row>
    <row r="121" spans="1:6" ht="12.75">
      <c r="A121" s="6" t="s">
        <v>203</v>
      </c>
      <c r="B121" s="156">
        <v>2.9</v>
      </c>
      <c r="C121" s="7">
        <v>3.3</v>
      </c>
      <c r="D121" s="7">
        <v>3</v>
      </c>
      <c r="E121" s="38">
        <v>3.8</v>
      </c>
      <c r="F121" s="38">
        <v>4.4</v>
      </c>
    </row>
    <row r="122" spans="1:6" ht="12.75">
      <c r="A122" s="353" t="s">
        <v>830</v>
      </c>
      <c r="B122" s="7"/>
      <c r="C122" s="7"/>
      <c r="D122" s="7"/>
      <c r="E122" s="38"/>
      <c r="F122" s="38"/>
    </row>
    <row r="123" spans="1:6" ht="12.75">
      <c r="A123" s="205" t="s">
        <v>205</v>
      </c>
      <c r="B123" s="7">
        <v>-5.3</v>
      </c>
      <c r="C123" s="7">
        <v>-4.6</v>
      </c>
      <c r="D123" s="7">
        <v>-5.1</v>
      </c>
      <c r="E123" s="49">
        <v>-5.9</v>
      </c>
      <c r="F123" s="38">
        <v>-6.3</v>
      </c>
    </row>
    <row r="124" spans="1:6" ht="12.75">
      <c r="A124" s="353" t="s">
        <v>827</v>
      </c>
      <c r="B124" s="7">
        <v>24.1</v>
      </c>
      <c r="C124" s="7">
        <v>23.6</v>
      </c>
      <c r="D124" s="7">
        <v>22.8</v>
      </c>
      <c r="E124" s="38">
        <v>18.7</v>
      </c>
      <c r="F124" s="38">
        <v>16.8</v>
      </c>
    </row>
    <row r="125" spans="1:6" ht="13.5" thickBot="1">
      <c r="A125" s="45"/>
      <c r="B125" s="45"/>
      <c r="C125" s="13"/>
      <c r="D125" s="45"/>
      <c r="E125" s="45"/>
      <c r="F125" s="45"/>
    </row>
    <row r="126" ht="12.75">
      <c r="C126" s="6"/>
    </row>
    <row r="127" spans="1:4" ht="18.75" customHeight="1">
      <c r="A127" s="89" t="s">
        <v>823</v>
      </c>
      <c r="B127" s="6"/>
      <c r="C127" s="6"/>
      <c r="D127" s="6"/>
    </row>
    <row r="128" spans="1:4" ht="18.75" customHeight="1">
      <c r="A128" s="89" t="s">
        <v>7</v>
      </c>
      <c r="B128" s="6"/>
      <c r="C128" s="6"/>
      <c r="D128" s="6"/>
    </row>
    <row r="129" spans="1:6" ht="18" customHeight="1" thickBot="1">
      <c r="A129" s="536" t="s">
        <v>8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109.9</v>
      </c>
      <c r="C132" s="91">
        <v>116.1</v>
      </c>
      <c r="D132" s="91">
        <v>112.7</v>
      </c>
      <c r="E132" s="43">
        <v>99.6</v>
      </c>
      <c r="F132" s="91">
        <v>101.7</v>
      </c>
    </row>
    <row r="133" spans="1:5" ht="12.75">
      <c r="A133" s="6"/>
      <c r="B133" s="6"/>
      <c r="C133" s="6"/>
      <c r="D133" s="6"/>
      <c r="E133" s="6"/>
    </row>
    <row r="134" spans="1:6" ht="12.75">
      <c r="A134" s="6" t="s">
        <v>174</v>
      </c>
      <c r="B134" s="92">
        <v>98.6</v>
      </c>
      <c r="C134" s="92">
        <v>94.2</v>
      </c>
      <c r="D134" s="92">
        <v>95.7</v>
      </c>
      <c r="E134" s="6">
        <v>93.9</v>
      </c>
      <c r="F134" s="92">
        <v>92.9</v>
      </c>
    </row>
    <row r="135" spans="1:6" ht="12.75">
      <c r="A135" s="6" t="s">
        <v>175</v>
      </c>
      <c r="B135" s="93"/>
      <c r="C135" s="93"/>
      <c r="D135" s="93">
        <v>66.7</v>
      </c>
      <c r="E135" s="38">
        <v>100</v>
      </c>
      <c r="F135" s="6">
        <v>74.2</v>
      </c>
    </row>
    <row r="136" spans="1:6" ht="12.75">
      <c r="A136" s="6" t="s">
        <v>176</v>
      </c>
      <c r="B136" s="92">
        <v>100</v>
      </c>
      <c r="C136" s="92">
        <v>80</v>
      </c>
      <c r="D136" s="92">
        <v>94</v>
      </c>
      <c r="E136" s="38">
        <v>75</v>
      </c>
      <c r="F136" s="6">
        <v>159.7</v>
      </c>
    </row>
    <row r="137" spans="1:6" ht="12.75">
      <c r="A137" s="6" t="s">
        <v>177</v>
      </c>
      <c r="B137" s="92">
        <v>99.9</v>
      </c>
      <c r="C137" s="92">
        <v>112</v>
      </c>
      <c r="D137" s="92">
        <v>101.1</v>
      </c>
      <c r="E137" s="6">
        <v>82.4</v>
      </c>
      <c r="F137" s="6">
        <v>127.8</v>
      </c>
    </row>
    <row r="138" spans="1:6" ht="12.75">
      <c r="A138" s="6" t="s">
        <v>178</v>
      </c>
      <c r="B138" s="70"/>
      <c r="C138" s="70"/>
      <c r="D138" s="70"/>
      <c r="E138" s="6"/>
      <c r="F138" s="6"/>
    </row>
    <row r="139" spans="1:6" ht="12.75">
      <c r="A139" s="6" t="s">
        <v>179</v>
      </c>
      <c r="B139" s="92">
        <v>101.8</v>
      </c>
      <c r="C139" s="92">
        <v>111.6</v>
      </c>
      <c r="D139" s="92">
        <v>100.3</v>
      </c>
      <c r="E139" s="6">
        <v>97.1</v>
      </c>
      <c r="F139" s="6">
        <v>104.7</v>
      </c>
    </row>
    <row r="140" spans="1:6" ht="12.75">
      <c r="A140" s="6" t="s">
        <v>180</v>
      </c>
      <c r="B140" s="93">
        <v>125.9</v>
      </c>
      <c r="C140" s="93">
        <v>126.9</v>
      </c>
      <c r="D140" s="93">
        <v>94</v>
      </c>
      <c r="E140" s="6">
        <v>110.3</v>
      </c>
      <c r="F140" s="6">
        <v>81.8</v>
      </c>
    </row>
    <row r="141" spans="1:6" ht="12.75">
      <c r="A141" s="6" t="s">
        <v>337</v>
      </c>
      <c r="B141" s="70"/>
      <c r="C141" s="70"/>
      <c r="D141" s="70"/>
      <c r="E141" s="6"/>
      <c r="F141" s="6"/>
    </row>
    <row r="142" spans="1:6" ht="12.75">
      <c r="A142" s="6" t="s">
        <v>343</v>
      </c>
      <c r="B142" s="92">
        <v>115.3</v>
      </c>
      <c r="C142" s="92">
        <v>114</v>
      </c>
      <c r="D142" s="92">
        <v>109.9</v>
      </c>
      <c r="E142" s="6">
        <v>97.6</v>
      </c>
      <c r="F142" s="6">
        <v>94.4</v>
      </c>
    </row>
    <row r="143" spans="1:6" ht="12.75">
      <c r="A143" s="6" t="s">
        <v>235</v>
      </c>
      <c r="B143" s="93">
        <v>117.5</v>
      </c>
      <c r="C143" s="93">
        <v>109.9</v>
      </c>
      <c r="D143" s="93">
        <v>111.2</v>
      </c>
      <c r="E143" s="6">
        <v>102.8</v>
      </c>
      <c r="F143" s="6">
        <v>95</v>
      </c>
    </row>
    <row r="144" spans="1:6" ht="12.75">
      <c r="A144" s="6" t="s">
        <v>236</v>
      </c>
      <c r="B144" s="93">
        <v>114.7</v>
      </c>
      <c r="C144" s="93">
        <v>148.4</v>
      </c>
      <c r="D144" s="93">
        <v>136</v>
      </c>
      <c r="E144" s="38">
        <v>105</v>
      </c>
      <c r="F144" s="6">
        <v>105.3</v>
      </c>
    </row>
    <row r="145" spans="1:6" ht="13.5">
      <c r="A145" s="6" t="s">
        <v>137</v>
      </c>
      <c r="B145" s="93">
        <v>125</v>
      </c>
      <c r="C145" s="93">
        <v>85.2</v>
      </c>
      <c r="D145" s="93">
        <v>102.4</v>
      </c>
      <c r="E145" s="46">
        <v>108.7</v>
      </c>
      <c r="F145" s="46">
        <v>98.8</v>
      </c>
    </row>
    <row r="146" spans="1:6" ht="12.75">
      <c r="A146" s="6" t="s">
        <v>238</v>
      </c>
      <c r="B146" s="426"/>
      <c r="C146" s="426"/>
      <c r="D146" s="426"/>
      <c r="E146" s="6"/>
      <c r="F146" s="6"/>
    </row>
    <row r="147" spans="1:6" ht="12.75">
      <c r="A147" s="6" t="s">
        <v>188</v>
      </c>
      <c r="B147" s="92">
        <v>104.3</v>
      </c>
      <c r="C147" s="92">
        <v>90.1</v>
      </c>
      <c r="D147" s="92">
        <v>113</v>
      </c>
      <c r="E147" s="6">
        <v>100.4</v>
      </c>
      <c r="F147" s="6">
        <v>108.2</v>
      </c>
    </row>
    <row r="148" spans="1:6" ht="12.75">
      <c r="A148" s="6" t="s">
        <v>240</v>
      </c>
      <c r="B148" s="93">
        <v>101.8</v>
      </c>
      <c r="C148" s="93">
        <v>102.6</v>
      </c>
      <c r="D148" s="93">
        <v>105.3</v>
      </c>
      <c r="E148" s="6">
        <v>103.9</v>
      </c>
      <c r="F148" s="6">
        <v>95.9</v>
      </c>
    </row>
    <row r="149" spans="1:6" ht="12.75">
      <c r="A149" s="6" t="s">
        <v>241</v>
      </c>
      <c r="B149" s="93">
        <v>99.3</v>
      </c>
      <c r="C149" s="93">
        <v>103.7</v>
      </c>
      <c r="D149" s="93">
        <v>103.7</v>
      </c>
      <c r="E149" s="6">
        <v>103.4</v>
      </c>
      <c r="F149" s="6">
        <v>101.9</v>
      </c>
    </row>
    <row r="150" spans="1:6" ht="12.75">
      <c r="A150" s="6" t="s">
        <v>302</v>
      </c>
      <c r="B150" s="94"/>
      <c r="C150" s="94"/>
      <c r="D150" s="94"/>
      <c r="E150" s="6"/>
      <c r="F150" s="6"/>
    </row>
    <row r="151" spans="1:6" ht="12.75">
      <c r="A151" s="6" t="s">
        <v>273</v>
      </c>
      <c r="B151" s="92">
        <v>99.7</v>
      </c>
      <c r="C151" s="92">
        <v>103.4</v>
      </c>
      <c r="D151" s="92">
        <v>100.8</v>
      </c>
      <c r="E151" s="6">
        <v>100.8</v>
      </c>
      <c r="F151" s="6">
        <v>100.6</v>
      </c>
    </row>
    <row r="152" spans="1:6" ht="12.75">
      <c r="A152" s="6" t="s">
        <v>243</v>
      </c>
      <c r="B152" s="70"/>
      <c r="C152" s="70"/>
      <c r="D152" s="70"/>
      <c r="E152" s="6"/>
      <c r="F152" s="6"/>
    </row>
    <row r="153" spans="1:6" ht="12.75">
      <c r="A153" s="6" t="s">
        <v>203</v>
      </c>
      <c r="B153" s="92">
        <v>101.5</v>
      </c>
      <c r="C153" s="92">
        <v>106</v>
      </c>
      <c r="D153" s="92">
        <v>100.5</v>
      </c>
      <c r="E153" s="6">
        <v>92.3</v>
      </c>
      <c r="F153" s="6">
        <v>94.5</v>
      </c>
    </row>
    <row r="154" spans="1:6" ht="12.75">
      <c r="A154" s="353" t="s">
        <v>830</v>
      </c>
      <c r="B154" s="70"/>
      <c r="C154" s="70"/>
      <c r="D154" s="70"/>
      <c r="E154" s="6"/>
      <c r="F154" s="6"/>
    </row>
    <row r="155" spans="1:6" ht="12.75">
      <c r="A155" s="205" t="s">
        <v>205</v>
      </c>
      <c r="B155" s="95">
        <v>125</v>
      </c>
      <c r="C155" s="95">
        <v>85.2</v>
      </c>
      <c r="D155" s="95">
        <v>102.2</v>
      </c>
      <c r="E155" s="46">
        <v>108.8</v>
      </c>
      <c r="F155" s="6">
        <v>98.7</v>
      </c>
    </row>
    <row r="156" spans="1:6" ht="12.75">
      <c r="A156" s="353" t="s">
        <v>838</v>
      </c>
      <c r="B156" s="94">
        <v>109.9</v>
      </c>
      <c r="C156" s="94">
        <v>116.1</v>
      </c>
      <c r="D156" s="94">
        <v>112.7</v>
      </c>
      <c r="E156" s="6">
        <v>99.6</v>
      </c>
      <c r="F156" s="6">
        <v>101.7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&amp;C152</oddFooter>
  </headerFooter>
  <rowBreaks count="3" manualBreakCount="3">
    <brk id="58" max="255" man="1"/>
    <brk id="93" max="255" man="1"/>
    <brk id="126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="160" zoomScaleNormal="160" workbookViewId="0" topLeftCell="A145">
      <selection activeCell="F156" sqref="F156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120" t="s">
        <v>197</v>
      </c>
    </row>
    <row r="2" ht="18.75" customHeight="1">
      <c r="A2" s="288" t="s">
        <v>9</v>
      </c>
    </row>
    <row r="3" spans="1:6" ht="18" customHeight="1" thickBot="1">
      <c r="A3" s="202" t="s">
        <v>597</v>
      </c>
      <c r="B3" s="45"/>
      <c r="C3" s="45"/>
      <c r="D3" s="45"/>
      <c r="E3" s="45"/>
      <c r="F3" s="45"/>
    </row>
    <row r="4" spans="1:6" ht="18" customHeight="1" thickBot="1">
      <c r="A4" s="289"/>
      <c r="B4" s="83">
        <v>2006</v>
      </c>
      <c r="C4" s="83">
        <v>2007</v>
      </c>
      <c r="D4" s="83">
        <v>2008</v>
      </c>
      <c r="E4" s="83">
        <v>2009</v>
      </c>
      <c r="F4" s="83">
        <v>2010</v>
      </c>
    </row>
    <row r="5" spans="1:3" ht="12.75">
      <c r="A5" s="353"/>
      <c r="C5" s="6"/>
    </row>
    <row r="6" spans="1:6" ht="12.75">
      <c r="A6" s="455" t="s">
        <v>874</v>
      </c>
      <c r="B6" s="86">
        <v>8186.4</v>
      </c>
      <c r="C6" s="86">
        <v>9210.5</v>
      </c>
      <c r="D6" s="86">
        <v>12731</v>
      </c>
      <c r="E6" s="86">
        <v>14090.9</v>
      </c>
      <c r="F6" s="86">
        <v>13394.3</v>
      </c>
    </row>
    <row r="7" spans="1:5" ht="12.75">
      <c r="A7" s="353"/>
      <c r="C7" s="6"/>
      <c r="E7" s="6"/>
    </row>
    <row r="8" spans="1:6" ht="12.75">
      <c r="A8" s="6" t="s">
        <v>148</v>
      </c>
      <c r="B8" s="7">
        <v>384.1</v>
      </c>
      <c r="C8" s="7">
        <v>463.4</v>
      </c>
      <c r="D8" s="6">
        <v>513.6</v>
      </c>
      <c r="E8" s="103">
        <v>521.9</v>
      </c>
      <c r="F8" s="7">
        <v>463.4</v>
      </c>
    </row>
    <row r="9" spans="1:6" ht="12.75">
      <c r="A9" s="6" t="s">
        <v>149</v>
      </c>
      <c r="B9" s="7">
        <v>0</v>
      </c>
      <c r="C9" s="7">
        <v>0</v>
      </c>
      <c r="D9" s="6">
        <v>0</v>
      </c>
      <c r="E9" s="51">
        <v>0</v>
      </c>
      <c r="F9" s="51">
        <v>0</v>
      </c>
    </row>
    <row r="10" spans="1:6" ht="12.75">
      <c r="A10" s="6" t="s">
        <v>150</v>
      </c>
      <c r="B10" s="7">
        <v>0.9</v>
      </c>
      <c r="C10" s="7">
        <v>0.2</v>
      </c>
      <c r="D10" s="6">
        <v>1.1</v>
      </c>
      <c r="E10" s="103">
        <v>6.1</v>
      </c>
      <c r="F10" s="7">
        <v>6.4</v>
      </c>
    </row>
    <row r="11" spans="1:6" ht="12.75">
      <c r="A11" s="6" t="s">
        <v>151</v>
      </c>
      <c r="B11" s="7">
        <v>639.5</v>
      </c>
      <c r="C11" s="50">
        <v>876</v>
      </c>
      <c r="D11" s="6">
        <v>1141.3</v>
      </c>
      <c r="E11" s="103">
        <v>1191.4</v>
      </c>
      <c r="F11" s="7">
        <v>875.9</v>
      </c>
    </row>
    <row r="12" spans="1:6" ht="12.75">
      <c r="A12" s="6" t="s">
        <v>152</v>
      </c>
      <c r="B12" s="7"/>
      <c r="C12" s="7"/>
      <c r="D12" s="6"/>
      <c r="E12" s="51"/>
      <c r="F12" s="7"/>
    </row>
    <row r="13" spans="1:6" ht="12.75">
      <c r="A13" s="6" t="s">
        <v>825</v>
      </c>
      <c r="B13" s="7">
        <v>737.7</v>
      </c>
      <c r="C13" s="7">
        <v>509.5</v>
      </c>
      <c r="D13" s="6">
        <v>473.5</v>
      </c>
      <c r="E13" s="103">
        <v>524.5</v>
      </c>
      <c r="F13" s="7">
        <v>606.2</v>
      </c>
    </row>
    <row r="14" spans="1:6" ht="12.75">
      <c r="A14" s="6" t="s">
        <v>154</v>
      </c>
      <c r="B14" s="7">
        <v>499.9</v>
      </c>
      <c r="C14" s="7">
        <v>779.4</v>
      </c>
      <c r="D14" s="6">
        <v>975.9</v>
      </c>
      <c r="E14" s="103">
        <v>1631.6</v>
      </c>
      <c r="F14" s="7">
        <v>1940.2</v>
      </c>
    </row>
    <row r="15" spans="1:6" ht="12.75">
      <c r="A15" s="6" t="s">
        <v>284</v>
      </c>
      <c r="B15" s="7"/>
      <c r="C15" s="7"/>
      <c r="D15" s="6"/>
      <c r="E15" s="51"/>
      <c r="F15" s="7"/>
    </row>
    <row r="16" spans="1:6" ht="12.75">
      <c r="A16" s="6" t="s">
        <v>264</v>
      </c>
      <c r="B16" s="7">
        <v>3255.8</v>
      </c>
      <c r="C16" s="7">
        <v>3648.5</v>
      </c>
      <c r="D16" s="7">
        <v>5223.9</v>
      </c>
      <c r="E16" s="103">
        <v>5192</v>
      </c>
      <c r="F16" s="7">
        <v>4266.2</v>
      </c>
    </row>
    <row r="17" spans="1:6" ht="12.75">
      <c r="A17" s="6" t="s">
        <v>157</v>
      </c>
      <c r="B17" s="7">
        <v>283.8</v>
      </c>
      <c r="C17" s="7">
        <v>469.9</v>
      </c>
      <c r="D17" s="6">
        <v>751.5</v>
      </c>
      <c r="E17" s="51">
        <v>798.9</v>
      </c>
      <c r="F17" s="7">
        <v>661.7</v>
      </c>
    </row>
    <row r="18" spans="1:6" ht="12.75">
      <c r="A18" s="6" t="s">
        <v>158</v>
      </c>
      <c r="B18" s="7">
        <v>620.5</v>
      </c>
      <c r="C18" s="7">
        <v>691.3</v>
      </c>
      <c r="D18" s="6">
        <v>933.8</v>
      </c>
      <c r="E18" s="51">
        <v>1205.9</v>
      </c>
      <c r="F18" s="7">
        <v>1056.1</v>
      </c>
    </row>
    <row r="19" spans="1:6" ht="13.5">
      <c r="A19" s="6" t="s">
        <v>135</v>
      </c>
      <c r="B19" s="7">
        <v>285.9</v>
      </c>
      <c r="C19" s="7">
        <v>167.9</v>
      </c>
      <c r="D19" s="6">
        <v>411.1</v>
      </c>
      <c r="E19" s="103">
        <v>452.5</v>
      </c>
      <c r="F19" s="7">
        <v>481</v>
      </c>
    </row>
    <row r="20" spans="1:6" ht="12.75">
      <c r="A20" s="6" t="s">
        <v>160</v>
      </c>
      <c r="B20" s="7"/>
      <c r="C20" s="7"/>
      <c r="D20" s="6"/>
      <c r="E20" s="51"/>
      <c r="F20" s="7"/>
    </row>
    <row r="21" spans="1:6" ht="12.75">
      <c r="A21" s="6" t="s">
        <v>161</v>
      </c>
      <c r="B21" s="7">
        <v>198.6</v>
      </c>
      <c r="C21" s="7">
        <v>339.3</v>
      </c>
      <c r="D21" s="6">
        <v>557.8</v>
      </c>
      <c r="E21" s="103">
        <v>609.7</v>
      </c>
      <c r="F21" s="7">
        <v>556.1</v>
      </c>
    </row>
    <row r="22" spans="1:6" ht="12.75">
      <c r="A22" s="6" t="s">
        <v>162</v>
      </c>
      <c r="B22" s="50">
        <v>438.6</v>
      </c>
      <c r="C22" s="7">
        <v>490.9</v>
      </c>
      <c r="D22" s="6">
        <v>742.9</v>
      </c>
      <c r="E22" s="103">
        <v>787.8</v>
      </c>
      <c r="F22" s="7">
        <v>1201.4</v>
      </c>
    </row>
    <row r="23" spans="1:6" ht="12.75">
      <c r="A23" s="6" t="s">
        <v>163</v>
      </c>
      <c r="B23" s="50">
        <v>485</v>
      </c>
      <c r="C23" s="7">
        <v>373.2</v>
      </c>
      <c r="D23" s="6">
        <v>421.4</v>
      </c>
      <c r="E23" s="103">
        <v>519</v>
      </c>
      <c r="F23" s="7">
        <v>587.5</v>
      </c>
    </row>
    <row r="24" spans="1:6" ht="12.75">
      <c r="A24" s="6" t="s">
        <v>293</v>
      </c>
      <c r="B24" s="7"/>
      <c r="C24" s="7"/>
      <c r="D24" s="6"/>
      <c r="E24" s="51"/>
      <c r="F24" s="7"/>
    </row>
    <row r="25" spans="1:6" ht="12.75">
      <c r="A25" s="6" t="s">
        <v>294</v>
      </c>
      <c r="B25" s="7">
        <v>208.5</v>
      </c>
      <c r="C25" s="7">
        <v>202.9</v>
      </c>
      <c r="D25" s="6">
        <v>230.9</v>
      </c>
      <c r="E25" s="51">
        <v>277.7</v>
      </c>
      <c r="F25" s="7">
        <v>324.9</v>
      </c>
    </row>
    <row r="26" spans="1:6" ht="12.75">
      <c r="A26" s="6" t="s">
        <v>165</v>
      </c>
      <c r="B26" s="7"/>
      <c r="C26" s="7"/>
      <c r="D26" s="6"/>
      <c r="E26" s="51"/>
      <c r="F26" s="7"/>
    </row>
    <row r="27" spans="1:6" ht="12.75">
      <c r="A27" s="6" t="s">
        <v>166</v>
      </c>
      <c r="B27" s="7">
        <v>147.6</v>
      </c>
      <c r="C27" s="7">
        <v>198.1</v>
      </c>
      <c r="D27" s="6">
        <v>352.3</v>
      </c>
      <c r="E27" s="51">
        <v>371.9</v>
      </c>
      <c r="F27" s="7">
        <v>367.3</v>
      </c>
    </row>
    <row r="28" spans="1:6" ht="13.5" thickBot="1">
      <c r="A28" s="289"/>
      <c r="B28" s="45"/>
      <c r="C28" s="10"/>
      <c r="D28" s="45"/>
      <c r="E28" s="45"/>
      <c r="F28" s="45"/>
    </row>
    <row r="29" spans="1:3" ht="12.75">
      <c r="A29" s="205"/>
      <c r="C29" s="6"/>
    </row>
    <row r="30" ht="18.75" customHeight="1">
      <c r="A30" s="120" t="s">
        <v>198</v>
      </c>
    </row>
    <row r="31" spans="1:6" ht="18.75" customHeight="1" thickBot="1">
      <c r="A31" s="202" t="s">
        <v>86</v>
      </c>
      <c r="B31" s="45"/>
      <c r="C31" s="45"/>
      <c r="D31" s="45"/>
      <c r="E31" s="45"/>
      <c r="F31" s="45"/>
    </row>
    <row r="32" spans="1:6" ht="18" customHeight="1" thickBot="1">
      <c r="A32" s="289"/>
      <c r="B32" s="83">
        <v>2006</v>
      </c>
      <c r="C32" s="83">
        <v>2007</v>
      </c>
      <c r="D32" s="83">
        <v>2008</v>
      </c>
      <c r="E32" s="83">
        <v>2009</v>
      </c>
      <c r="F32" s="83">
        <v>2010</v>
      </c>
    </row>
    <row r="33" spans="1:3" ht="12.75">
      <c r="A33" s="353"/>
      <c r="C33" s="6"/>
    </row>
    <row r="34" spans="1:6" ht="12.75">
      <c r="A34" s="455" t="s">
        <v>234</v>
      </c>
      <c r="B34" s="11">
        <v>3931.3</v>
      </c>
      <c r="C34" s="86">
        <v>4929.3</v>
      </c>
      <c r="D34" s="11">
        <v>7018.4</v>
      </c>
      <c r="E34" s="11">
        <v>7568.6</v>
      </c>
      <c r="F34" s="11">
        <v>7444.6</v>
      </c>
    </row>
    <row r="35" spans="1:5" ht="12.75">
      <c r="A35" s="205"/>
      <c r="C35" s="6"/>
      <c r="E35" s="6"/>
    </row>
    <row r="36" spans="1:6" ht="12.75">
      <c r="A36" s="6" t="s">
        <v>148</v>
      </c>
      <c r="B36" s="7">
        <v>203.6</v>
      </c>
      <c r="C36" s="7">
        <v>266.8</v>
      </c>
      <c r="D36" s="7">
        <v>277.9</v>
      </c>
      <c r="E36" s="103">
        <v>334.5</v>
      </c>
      <c r="F36" s="6">
        <v>338.7</v>
      </c>
    </row>
    <row r="37" spans="1:6" ht="12.75">
      <c r="A37" s="6" t="s">
        <v>149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ht="12.75">
      <c r="A38" s="6" t="s">
        <v>150</v>
      </c>
      <c r="B38" s="7">
        <v>0.7</v>
      </c>
      <c r="C38" s="7">
        <v>0.2</v>
      </c>
      <c r="D38" s="7">
        <v>0.5</v>
      </c>
      <c r="E38" s="103">
        <v>3.7</v>
      </c>
      <c r="F38" s="6">
        <v>4.2</v>
      </c>
    </row>
    <row r="39" spans="1:6" ht="12.75">
      <c r="A39" s="6" t="s">
        <v>151</v>
      </c>
      <c r="B39" s="7">
        <v>461.3</v>
      </c>
      <c r="C39" s="50">
        <v>734.7</v>
      </c>
      <c r="D39" s="7">
        <v>1004.5</v>
      </c>
      <c r="E39" s="103">
        <v>950.2</v>
      </c>
      <c r="F39" s="6">
        <v>678.1</v>
      </c>
    </row>
    <row r="40" spans="1:6" ht="12.75">
      <c r="A40" s="6" t="s">
        <v>152</v>
      </c>
      <c r="B40" s="7"/>
      <c r="C40" s="7"/>
      <c r="E40" s="7"/>
      <c r="F40" s="6"/>
    </row>
    <row r="41" spans="1:6" ht="12.75">
      <c r="A41" s="6" t="s">
        <v>825</v>
      </c>
      <c r="B41" s="7">
        <v>370.6</v>
      </c>
      <c r="C41" s="7">
        <v>402</v>
      </c>
      <c r="D41" s="7">
        <v>423.6</v>
      </c>
      <c r="E41" s="103">
        <v>296.1</v>
      </c>
      <c r="F41" s="6">
        <v>406.8</v>
      </c>
    </row>
    <row r="42" spans="1:6" ht="12.75">
      <c r="A42" s="6" t="s">
        <v>154</v>
      </c>
      <c r="B42" s="7">
        <v>385.9</v>
      </c>
      <c r="C42" s="7">
        <v>623.2</v>
      </c>
      <c r="D42" s="7">
        <v>756.9</v>
      </c>
      <c r="E42" s="103">
        <v>1228.7</v>
      </c>
      <c r="F42" s="6">
        <v>1521.2</v>
      </c>
    </row>
    <row r="43" spans="1:6" ht="12.75">
      <c r="A43" s="6" t="s">
        <v>284</v>
      </c>
      <c r="B43" s="7"/>
      <c r="C43" s="7"/>
      <c r="E43" s="7"/>
      <c r="F43" s="6"/>
    </row>
    <row r="44" spans="1:6" ht="12.75">
      <c r="A44" s="6" t="s">
        <v>264</v>
      </c>
      <c r="B44" s="7">
        <v>1274.6</v>
      </c>
      <c r="C44" s="7">
        <v>1412.3</v>
      </c>
      <c r="D44" s="7">
        <v>2162.6</v>
      </c>
      <c r="E44" s="7">
        <v>2074</v>
      </c>
      <c r="F44" s="6">
        <v>1923.1</v>
      </c>
    </row>
    <row r="45" spans="1:6" ht="12.75">
      <c r="A45" s="6" t="s">
        <v>157</v>
      </c>
      <c r="B45" s="7">
        <v>169.9</v>
      </c>
      <c r="C45" s="7">
        <v>343.9</v>
      </c>
      <c r="D45" s="7">
        <v>550.5</v>
      </c>
      <c r="E45" s="7">
        <v>431.7</v>
      </c>
      <c r="F45" s="6">
        <v>450.2</v>
      </c>
    </row>
    <row r="46" spans="1:6" ht="12.75">
      <c r="A46" s="6" t="s">
        <v>158</v>
      </c>
      <c r="B46" s="50">
        <v>304.3</v>
      </c>
      <c r="C46" s="7">
        <v>352.6</v>
      </c>
      <c r="D46" s="7">
        <v>458.6</v>
      </c>
      <c r="E46" s="7">
        <v>626.9</v>
      </c>
      <c r="F46" s="6">
        <v>465.1</v>
      </c>
    </row>
    <row r="47" spans="1:6" ht="13.5">
      <c r="A47" s="6" t="s">
        <v>135</v>
      </c>
      <c r="B47" s="7">
        <v>114</v>
      </c>
      <c r="C47" s="7">
        <v>48.9</v>
      </c>
      <c r="D47" s="7">
        <v>124.3</v>
      </c>
      <c r="E47" s="50">
        <v>139.3</v>
      </c>
      <c r="F47" s="6">
        <v>135.4</v>
      </c>
    </row>
    <row r="48" spans="1:6" ht="12.75">
      <c r="A48" s="6" t="s">
        <v>160</v>
      </c>
      <c r="B48" s="7"/>
      <c r="C48" s="7"/>
      <c r="E48" s="7"/>
      <c r="F48" s="6"/>
    </row>
    <row r="49" spans="1:6" ht="12.75">
      <c r="A49" s="6" t="s">
        <v>161</v>
      </c>
      <c r="B49" s="7">
        <v>81</v>
      </c>
      <c r="C49" s="7">
        <v>186.2</v>
      </c>
      <c r="D49" s="7">
        <v>347.5</v>
      </c>
      <c r="E49" s="7">
        <v>328</v>
      </c>
      <c r="F49" s="6">
        <v>253.6</v>
      </c>
    </row>
    <row r="50" spans="1:6" ht="12.75">
      <c r="A50" s="6" t="s">
        <v>162</v>
      </c>
      <c r="B50" s="7">
        <v>182.9</v>
      </c>
      <c r="C50" s="7">
        <v>173.7</v>
      </c>
      <c r="D50" s="7">
        <v>292</v>
      </c>
      <c r="E50" s="103">
        <v>452.6</v>
      </c>
      <c r="F50" s="6">
        <v>474.5</v>
      </c>
    </row>
    <row r="51" spans="1:6" ht="12.75">
      <c r="A51" s="6" t="s">
        <v>163</v>
      </c>
      <c r="B51" s="7">
        <v>128</v>
      </c>
      <c r="C51" s="7">
        <v>131.7</v>
      </c>
      <c r="D51" s="7">
        <v>149.3</v>
      </c>
      <c r="E51" s="103">
        <v>180.7</v>
      </c>
      <c r="F51" s="6">
        <v>202.8</v>
      </c>
    </row>
    <row r="52" spans="1:6" ht="12.75">
      <c r="A52" s="6" t="s">
        <v>293</v>
      </c>
      <c r="B52" s="7"/>
      <c r="C52" s="7"/>
      <c r="E52" s="7"/>
      <c r="F52" s="6"/>
    </row>
    <row r="53" spans="1:6" ht="12.75">
      <c r="A53" s="6" t="s">
        <v>294</v>
      </c>
      <c r="B53" s="7">
        <v>80.3</v>
      </c>
      <c r="C53" s="7">
        <v>72.8</v>
      </c>
      <c r="D53" s="7">
        <v>59.9</v>
      </c>
      <c r="E53" s="103">
        <v>57.7</v>
      </c>
      <c r="F53" s="6">
        <v>87.3</v>
      </c>
    </row>
    <row r="54" spans="1:6" ht="12.75">
      <c r="A54" s="6" t="s">
        <v>165</v>
      </c>
      <c r="B54" s="7"/>
      <c r="C54" s="7"/>
      <c r="E54" s="7"/>
      <c r="F54" s="6"/>
    </row>
    <row r="55" spans="1:6" ht="12.75">
      <c r="A55" s="6" t="s">
        <v>166</v>
      </c>
      <c r="B55" s="7">
        <v>83.7</v>
      </c>
      <c r="C55" s="7">
        <v>82.6</v>
      </c>
      <c r="D55" s="7">
        <v>159.2</v>
      </c>
      <c r="E55" s="103">
        <v>160.7</v>
      </c>
      <c r="F55" s="6">
        <v>176.4</v>
      </c>
    </row>
    <row r="56" spans="1:6" ht="12.75">
      <c r="A56" s="353" t="s">
        <v>826</v>
      </c>
      <c r="B56" s="7"/>
      <c r="C56" s="7"/>
      <c r="E56" s="7"/>
      <c r="F56" s="6"/>
    </row>
    <row r="57" spans="1:6" ht="12.75">
      <c r="A57" s="205" t="s">
        <v>172</v>
      </c>
      <c r="B57" s="7">
        <v>90.5</v>
      </c>
      <c r="C57" s="7">
        <v>97.7</v>
      </c>
      <c r="D57" s="6">
        <v>251.1</v>
      </c>
      <c r="E57" s="459">
        <v>303.8</v>
      </c>
      <c r="F57" s="6">
        <v>327.2</v>
      </c>
    </row>
    <row r="58" spans="1:6" ht="13.5" thickBot="1">
      <c r="A58" s="289"/>
      <c r="B58" s="45"/>
      <c r="C58" s="13"/>
      <c r="D58" s="45"/>
      <c r="E58" s="458"/>
      <c r="F58" s="45"/>
    </row>
    <row r="59" ht="12.75">
      <c r="A59" s="205"/>
    </row>
    <row r="60" spans="1:3" ht="18.75" customHeight="1">
      <c r="A60" s="120" t="s">
        <v>198</v>
      </c>
      <c r="C60" s="6"/>
    </row>
    <row r="61" spans="1:6" ht="18.75" customHeight="1" thickBot="1">
      <c r="A61" s="202" t="s">
        <v>86</v>
      </c>
      <c r="B61" s="45"/>
      <c r="C61" s="45"/>
      <c r="D61" s="45"/>
      <c r="E61" s="45"/>
      <c r="F61" s="45"/>
    </row>
    <row r="62" spans="1:6" ht="18" customHeight="1" thickBot="1">
      <c r="A62" s="289"/>
      <c r="B62" s="87">
        <v>2006</v>
      </c>
      <c r="C62" s="87">
        <v>2007</v>
      </c>
      <c r="D62" s="87">
        <v>2008</v>
      </c>
      <c r="E62" s="83">
        <v>2009</v>
      </c>
      <c r="F62" s="83">
        <v>2010</v>
      </c>
    </row>
    <row r="63" spans="1:5" ht="12.75">
      <c r="A63" s="353"/>
      <c r="E63" s="7"/>
    </row>
    <row r="64" spans="1:6" ht="13.5">
      <c r="A64" s="455" t="s">
        <v>144</v>
      </c>
      <c r="B64" s="86">
        <v>4327.6</v>
      </c>
      <c r="C64" s="86">
        <v>4447.2</v>
      </c>
      <c r="D64" s="86">
        <v>5933.2</v>
      </c>
      <c r="E64" s="11">
        <v>6746.3</v>
      </c>
      <c r="F64" s="11">
        <v>6088.2</v>
      </c>
    </row>
    <row r="65" spans="1:6" ht="12.75">
      <c r="A65" s="455"/>
      <c r="C65" s="6"/>
      <c r="E65" s="7"/>
      <c r="F65" s="7"/>
    </row>
    <row r="66" spans="1:6" ht="12.75">
      <c r="A66" s="353" t="s">
        <v>278</v>
      </c>
      <c r="B66" s="7">
        <v>4255.1</v>
      </c>
      <c r="C66" s="7">
        <v>4281.2</v>
      </c>
      <c r="D66" s="7">
        <v>5712.6</v>
      </c>
      <c r="E66" s="7">
        <v>6522.3</v>
      </c>
      <c r="F66" s="7">
        <v>5949.7</v>
      </c>
    </row>
    <row r="67" spans="1:6" ht="12.75">
      <c r="A67" s="6" t="s">
        <v>174</v>
      </c>
      <c r="B67" s="7">
        <v>180.5</v>
      </c>
      <c r="C67" s="7">
        <v>196.6</v>
      </c>
      <c r="D67" s="7">
        <v>235.7</v>
      </c>
      <c r="E67" s="7">
        <v>187.4</v>
      </c>
      <c r="F67" s="7">
        <v>124.7</v>
      </c>
    </row>
    <row r="68" spans="1:6" ht="12.75">
      <c r="A68" s="6" t="s">
        <v>175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ht="12.75">
      <c r="A69" s="6" t="s">
        <v>176</v>
      </c>
      <c r="B69" s="7">
        <v>0.2</v>
      </c>
      <c r="C69" s="7">
        <v>0</v>
      </c>
      <c r="D69" s="7">
        <v>0.6</v>
      </c>
      <c r="E69" s="7">
        <v>2.4</v>
      </c>
      <c r="F69" s="7">
        <v>2.2</v>
      </c>
    </row>
    <row r="70" spans="1:6" ht="12.75">
      <c r="A70" s="6" t="s">
        <v>177</v>
      </c>
      <c r="B70" s="7">
        <v>178.2</v>
      </c>
      <c r="C70" s="7">
        <v>141.3</v>
      </c>
      <c r="D70" s="7">
        <v>136.8</v>
      </c>
      <c r="E70" s="7">
        <v>241.2</v>
      </c>
      <c r="F70" s="7">
        <v>197.8</v>
      </c>
    </row>
    <row r="71" spans="1:6" ht="12.75">
      <c r="A71" s="6" t="s">
        <v>178</v>
      </c>
      <c r="C71" s="6"/>
      <c r="D71" s="6"/>
      <c r="E71" s="7"/>
      <c r="F71" s="7"/>
    </row>
    <row r="72" spans="1:6" ht="12.75">
      <c r="A72" s="6" t="s">
        <v>179</v>
      </c>
      <c r="B72" s="7">
        <v>367.1</v>
      </c>
      <c r="C72" s="7">
        <v>107.5</v>
      </c>
      <c r="D72" s="7">
        <v>49.9</v>
      </c>
      <c r="E72" s="7">
        <v>228.4</v>
      </c>
      <c r="F72" s="7">
        <v>199.4</v>
      </c>
    </row>
    <row r="73" spans="1:6" ht="12.75">
      <c r="A73" s="6" t="s">
        <v>180</v>
      </c>
      <c r="B73" s="7">
        <v>114</v>
      </c>
      <c r="C73" s="7">
        <v>156.2</v>
      </c>
      <c r="D73" s="7">
        <v>219</v>
      </c>
      <c r="E73" s="7">
        <v>402.9</v>
      </c>
      <c r="F73" s="7">
        <v>419</v>
      </c>
    </row>
    <row r="74" spans="1:6" ht="12.75">
      <c r="A74" s="6" t="s">
        <v>337</v>
      </c>
      <c r="C74" s="6"/>
      <c r="D74" s="6"/>
      <c r="E74" s="7"/>
      <c r="F74" s="7"/>
    </row>
    <row r="75" spans="1:6" ht="12.75">
      <c r="A75" s="6" t="s">
        <v>343</v>
      </c>
      <c r="B75" s="7">
        <v>1981.2</v>
      </c>
      <c r="C75" s="7">
        <v>2236.2</v>
      </c>
      <c r="D75" s="7">
        <v>3061.3</v>
      </c>
      <c r="E75" s="7">
        <v>3118</v>
      </c>
      <c r="F75" s="7">
        <v>2343.1</v>
      </c>
    </row>
    <row r="76" spans="1:6" ht="12.75">
      <c r="A76" s="6" t="s">
        <v>235</v>
      </c>
      <c r="B76" s="7">
        <v>113.9</v>
      </c>
      <c r="C76" s="7">
        <v>126</v>
      </c>
      <c r="D76" s="7">
        <v>201</v>
      </c>
      <c r="E76" s="7">
        <v>367.2</v>
      </c>
      <c r="F76" s="7">
        <v>211.5</v>
      </c>
    </row>
    <row r="77" spans="1:6" ht="12.75">
      <c r="A77" s="6" t="s">
        <v>236</v>
      </c>
      <c r="B77" s="7">
        <v>316.2</v>
      </c>
      <c r="C77" s="7">
        <v>338.7</v>
      </c>
      <c r="D77" s="7">
        <v>475.2</v>
      </c>
      <c r="E77" s="7">
        <v>579</v>
      </c>
      <c r="F77" s="7">
        <v>591</v>
      </c>
    </row>
    <row r="78" spans="1:6" ht="13.5">
      <c r="A78" s="6" t="s">
        <v>137</v>
      </c>
      <c r="B78" s="7">
        <v>171.9</v>
      </c>
      <c r="C78" s="7">
        <v>119</v>
      </c>
      <c r="D78" s="7">
        <v>286.8</v>
      </c>
      <c r="E78" s="7">
        <v>313.2</v>
      </c>
      <c r="F78" s="50">
        <v>345.6</v>
      </c>
    </row>
    <row r="79" spans="1:6" ht="12.75">
      <c r="A79" s="6" t="s">
        <v>238</v>
      </c>
      <c r="C79" s="6"/>
      <c r="D79" s="6"/>
      <c r="E79" s="7"/>
      <c r="F79" s="7"/>
    </row>
    <row r="80" spans="1:6" ht="12.75">
      <c r="A80" s="6" t="s">
        <v>188</v>
      </c>
      <c r="B80" s="7">
        <v>117.6</v>
      </c>
      <c r="C80" s="7">
        <v>153.1</v>
      </c>
      <c r="D80" s="7">
        <v>210.3</v>
      </c>
      <c r="E80" s="7">
        <v>281.7</v>
      </c>
      <c r="F80" s="7">
        <v>302.5</v>
      </c>
    </row>
    <row r="81" spans="1:6" ht="12.75">
      <c r="A81" s="6" t="s">
        <v>240</v>
      </c>
      <c r="B81" s="7">
        <v>255.7</v>
      </c>
      <c r="C81" s="7">
        <v>317.2</v>
      </c>
      <c r="D81" s="7">
        <v>450.9</v>
      </c>
      <c r="E81" s="7">
        <v>335.2</v>
      </c>
      <c r="F81" s="7">
        <v>726.9</v>
      </c>
    </row>
    <row r="82" spans="1:6" ht="12.75">
      <c r="A82" s="6" t="s">
        <v>241</v>
      </c>
      <c r="B82" s="7">
        <v>357</v>
      </c>
      <c r="C82" s="7">
        <v>241.5</v>
      </c>
      <c r="D82" s="7">
        <v>272.1</v>
      </c>
      <c r="E82" s="7">
        <v>338.3</v>
      </c>
      <c r="F82" s="7">
        <v>384.7</v>
      </c>
    </row>
    <row r="83" spans="1:6" ht="12.75">
      <c r="A83" s="6" t="s">
        <v>302</v>
      </c>
      <c r="C83" s="6"/>
      <c r="D83" s="6"/>
      <c r="E83" s="7"/>
      <c r="F83" s="7"/>
    </row>
    <row r="84" spans="1:6" ht="12.75">
      <c r="A84" s="6" t="s">
        <v>273</v>
      </c>
      <c r="B84" s="7">
        <v>128.2</v>
      </c>
      <c r="C84" s="7">
        <v>130.1</v>
      </c>
      <c r="D84" s="7">
        <v>171</v>
      </c>
      <c r="E84" s="7">
        <v>220</v>
      </c>
      <c r="F84" s="7">
        <v>237.6</v>
      </c>
    </row>
    <row r="85" spans="1:6" ht="12.75">
      <c r="A85" s="6" t="s">
        <v>243</v>
      </c>
      <c r="C85" s="6"/>
      <c r="D85" s="6"/>
      <c r="E85" s="7"/>
      <c r="F85" s="7"/>
    </row>
    <row r="86" spans="1:6" ht="12.75">
      <c r="A86" s="6" t="s">
        <v>203</v>
      </c>
      <c r="B86" s="7">
        <v>63.9</v>
      </c>
      <c r="C86" s="7">
        <v>115.5</v>
      </c>
      <c r="D86" s="7">
        <v>193.1</v>
      </c>
      <c r="E86" s="7">
        <v>211.2</v>
      </c>
      <c r="F86" s="7">
        <v>190.9</v>
      </c>
    </row>
    <row r="87" spans="1:6" ht="12.75">
      <c r="A87" s="353" t="s">
        <v>830</v>
      </c>
      <c r="C87" s="6"/>
      <c r="E87" s="7"/>
      <c r="F87" s="7"/>
    </row>
    <row r="88" spans="1:6" ht="12.75">
      <c r="A88" s="205" t="s">
        <v>205</v>
      </c>
      <c r="B88" s="6">
        <v>-90.5</v>
      </c>
      <c r="C88" s="6">
        <v>-97.7</v>
      </c>
      <c r="D88" s="6">
        <v>-251.1</v>
      </c>
      <c r="E88" s="7">
        <v>-303.8</v>
      </c>
      <c r="F88" s="7">
        <v>-327.2</v>
      </c>
    </row>
    <row r="89" spans="1:6" ht="12.75">
      <c r="A89" s="353" t="s">
        <v>827</v>
      </c>
      <c r="B89" s="6">
        <v>72.5</v>
      </c>
      <c r="C89" s="38">
        <v>166</v>
      </c>
      <c r="D89" s="6">
        <v>220.6</v>
      </c>
      <c r="E89" s="7">
        <v>224</v>
      </c>
      <c r="F89" s="7">
        <v>138.5</v>
      </c>
    </row>
    <row r="90" spans="1:6" ht="13.5" thickBot="1">
      <c r="A90" s="45"/>
      <c r="B90" s="45"/>
      <c r="C90" s="13"/>
      <c r="D90" s="45"/>
      <c r="E90" s="10"/>
      <c r="F90" s="131"/>
    </row>
    <row r="91" ht="12.75">
      <c r="C91" s="6"/>
    </row>
    <row r="92" ht="12.75">
      <c r="A92" s="236" t="s">
        <v>138</v>
      </c>
    </row>
    <row r="93" ht="12.75">
      <c r="A93" s="453" t="s">
        <v>828</v>
      </c>
    </row>
    <row r="95" ht="18.75" customHeight="1">
      <c r="A95" s="120" t="s">
        <v>869</v>
      </c>
    </row>
    <row r="96" ht="18.75" customHeight="1">
      <c r="A96" s="120" t="s">
        <v>10</v>
      </c>
    </row>
    <row r="97" spans="1:6" ht="18" customHeight="1" thickBot="1">
      <c r="A97" s="202" t="s">
        <v>867</v>
      </c>
      <c r="B97" s="45"/>
      <c r="C97" s="45"/>
      <c r="D97" s="45"/>
      <c r="E97" s="45"/>
      <c r="F97" s="45"/>
    </row>
    <row r="98" spans="1:6" ht="18" customHeight="1" thickBot="1">
      <c r="A98" s="289"/>
      <c r="B98" s="83">
        <v>2006</v>
      </c>
      <c r="C98" s="83">
        <v>2007</v>
      </c>
      <c r="D98" s="83">
        <v>2008</v>
      </c>
      <c r="E98" s="83">
        <v>2009</v>
      </c>
      <c r="F98" s="83">
        <v>2010</v>
      </c>
    </row>
    <row r="99" ht="12.75">
      <c r="A99" s="353"/>
    </row>
    <row r="100" spans="1:6" ht="12.75">
      <c r="A100" s="455" t="s">
        <v>145</v>
      </c>
      <c r="B100" s="454">
        <v>100</v>
      </c>
      <c r="C100" s="454">
        <v>100</v>
      </c>
      <c r="D100" s="454">
        <v>100</v>
      </c>
      <c r="E100" s="454">
        <v>100</v>
      </c>
      <c r="F100" s="454">
        <v>100</v>
      </c>
    </row>
    <row r="101" spans="1:5" ht="12.75">
      <c r="A101" s="455"/>
      <c r="C101" s="6"/>
      <c r="E101" s="6"/>
    </row>
    <row r="102" spans="1:6" ht="12.75">
      <c r="A102" s="6" t="s">
        <v>174</v>
      </c>
      <c r="B102" s="7">
        <v>4.2</v>
      </c>
      <c r="C102" s="7">
        <v>4.4</v>
      </c>
      <c r="D102" s="7">
        <v>4</v>
      </c>
      <c r="E102" s="38">
        <v>2.8</v>
      </c>
      <c r="F102" s="38">
        <v>2</v>
      </c>
    </row>
    <row r="103" spans="1:6" ht="12.75">
      <c r="A103" s="6" t="s">
        <v>175</v>
      </c>
      <c r="B103" s="7">
        <v>0</v>
      </c>
      <c r="C103" s="7">
        <v>0</v>
      </c>
      <c r="D103" s="7">
        <v>0</v>
      </c>
      <c r="E103" s="38">
        <v>0</v>
      </c>
      <c r="F103" s="38">
        <v>0</v>
      </c>
    </row>
    <row r="104" spans="1:6" ht="12.75">
      <c r="A104" s="6" t="s">
        <v>176</v>
      </c>
      <c r="B104" s="7">
        <v>0</v>
      </c>
      <c r="C104" s="7">
        <v>0</v>
      </c>
      <c r="D104" s="7">
        <v>0</v>
      </c>
      <c r="E104" s="38">
        <v>0</v>
      </c>
      <c r="F104" s="38">
        <v>0</v>
      </c>
    </row>
    <row r="105" spans="1:6" ht="12.75">
      <c r="A105" s="6" t="s">
        <v>177</v>
      </c>
      <c r="B105" s="7">
        <v>4.1</v>
      </c>
      <c r="C105" s="7">
        <v>3.2</v>
      </c>
      <c r="D105" s="7">
        <v>2.3</v>
      </c>
      <c r="E105" s="38">
        <v>3.6</v>
      </c>
      <c r="F105" s="38">
        <v>3.3</v>
      </c>
    </row>
    <row r="106" spans="1:6" ht="12.75">
      <c r="A106" s="6" t="s">
        <v>178</v>
      </c>
      <c r="B106" s="7"/>
      <c r="C106" s="7"/>
      <c r="D106" s="7"/>
      <c r="E106" s="38"/>
      <c r="F106" s="38"/>
    </row>
    <row r="107" spans="1:6" ht="12.75">
      <c r="A107" s="6" t="s">
        <v>179</v>
      </c>
      <c r="B107" s="7">
        <v>8.5</v>
      </c>
      <c r="C107" s="7">
        <v>2.4</v>
      </c>
      <c r="D107" s="7">
        <v>0.8</v>
      </c>
      <c r="E107" s="456">
        <v>3.4</v>
      </c>
      <c r="F107" s="38">
        <v>3.3</v>
      </c>
    </row>
    <row r="108" spans="1:6" ht="12.75">
      <c r="A108" s="6" t="s">
        <v>180</v>
      </c>
      <c r="B108" s="7">
        <v>2.6</v>
      </c>
      <c r="C108" s="7">
        <v>3.5</v>
      </c>
      <c r="D108" s="7">
        <v>3.7</v>
      </c>
      <c r="E108" s="38">
        <v>6</v>
      </c>
      <c r="F108" s="38">
        <v>6.9</v>
      </c>
    </row>
    <row r="109" spans="1:6" ht="12.75">
      <c r="A109" s="6" t="s">
        <v>337</v>
      </c>
      <c r="B109" s="7"/>
      <c r="C109" s="7"/>
      <c r="D109" s="7"/>
      <c r="E109" s="38"/>
      <c r="F109" s="38"/>
    </row>
    <row r="110" spans="1:6" ht="12.75">
      <c r="A110" s="6" t="s">
        <v>343</v>
      </c>
      <c r="B110" s="7">
        <v>45.8</v>
      </c>
      <c r="C110" s="7">
        <v>50.3</v>
      </c>
      <c r="D110" s="7">
        <v>51.6</v>
      </c>
      <c r="E110" s="38">
        <v>46.2</v>
      </c>
      <c r="F110" s="38">
        <v>38.5</v>
      </c>
    </row>
    <row r="111" spans="1:6" ht="12.75">
      <c r="A111" s="6" t="s">
        <v>235</v>
      </c>
      <c r="B111" s="7">
        <v>2.6</v>
      </c>
      <c r="C111" s="7">
        <v>2.8</v>
      </c>
      <c r="D111" s="7">
        <v>3.4</v>
      </c>
      <c r="E111" s="38">
        <v>5.4</v>
      </c>
      <c r="F111" s="38">
        <v>3.5</v>
      </c>
    </row>
    <row r="112" spans="1:6" ht="12.75">
      <c r="A112" s="6" t="s">
        <v>236</v>
      </c>
      <c r="B112" s="7">
        <v>7.3</v>
      </c>
      <c r="C112" s="7">
        <v>7.6</v>
      </c>
      <c r="D112" s="7">
        <v>8</v>
      </c>
      <c r="E112" s="38">
        <v>8.6</v>
      </c>
      <c r="F112" s="38">
        <v>9.7</v>
      </c>
    </row>
    <row r="113" spans="1:6" ht="13.5">
      <c r="A113" s="6" t="s">
        <v>137</v>
      </c>
      <c r="B113" s="7">
        <v>4</v>
      </c>
      <c r="C113" s="7">
        <v>2.7</v>
      </c>
      <c r="D113" s="7">
        <v>4.8</v>
      </c>
      <c r="E113" s="49">
        <v>4.6</v>
      </c>
      <c r="F113" s="38">
        <v>5.7</v>
      </c>
    </row>
    <row r="114" spans="1:6" ht="12.75">
      <c r="A114" s="6" t="s">
        <v>238</v>
      </c>
      <c r="B114" s="7"/>
      <c r="C114" s="7"/>
      <c r="D114" s="7"/>
      <c r="E114" s="38"/>
      <c r="F114" s="38"/>
    </row>
    <row r="115" spans="1:6" ht="12.75">
      <c r="A115" s="6" t="s">
        <v>188</v>
      </c>
      <c r="B115" s="7">
        <v>2.7</v>
      </c>
      <c r="C115" s="156">
        <v>3.5</v>
      </c>
      <c r="D115" s="7">
        <v>3.5</v>
      </c>
      <c r="E115" s="38">
        <v>4.2</v>
      </c>
      <c r="F115" s="38">
        <v>5</v>
      </c>
    </row>
    <row r="116" spans="1:6" ht="12.75">
      <c r="A116" s="6" t="s">
        <v>240</v>
      </c>
      <c r="B116" s="7">
        <v>5.9</v>
      </c>
      <c r="C116" s="7">
        <v>7.1</v>
      </c>
      <c r="D116" s="7">
        <v>7.6</v>
      </c>
      <c r="E116" s="38">
        <v>5</v>
      </c>
      <c r="F116" s="38">
        <v>11.9</v>
      </c>
    </row>
    <row r="117" spans="1:6" ht="12.75">
      <c r="A117" s="6" t="s">
        <v>241</v>
      </c>
      <c r="B117" s="7">
        <v>8.2</v>
      </c>
      <c r="C117" s="156">
        <v>5.5</v>
      </c>
      <c r="D117" s="7">
        <v>4.6</v>
      </c>
      <c r="E117" s="38">
        <v>5</v>
      </c>
      <c r="F117" s="38">
        <v>6.3</v>
      </c>
    </row>
    <row r="118" spans="1:6" ht="12.75">
      <c r="A118" s="6" t="s">
        <v>302</v>
      </c>
      <c r="B118" s="7"/>
      <c r="C118" s="7"/>
      <c r="D118" s="7"/>
      <c r="E118" s="38"/>
      <c r="F118" s="38"/>
    </row>
    <row r="119" spans="1:6" ht="12.75">
      <c r="A119" s="6" t="s">
        <v>273</v>
      </c>
      <c r="B119" s="7">
        <v>3</v>
      </c>
      <c r="C119" s="7">
        <v>2.9</v>
      </c>
      <c r="D119" s="7">
        <v>2.9</v>
      </c>
      <c r="E119" s="38">
        <v>3.3</v>
      </c>
      <c r="F119" s="38">
        <v>3.9</v>
      </c>
    </row>
    <row r="120" spans="1:6" ht="12.75">
      <c r="A120" s="6" t="s">
        <v>243</v>
      </c>
      <c r="B120" s="7"/>
      <c r="C120" s="7"/>
      <c r="D120" s="7"/>
      <c r="E120" s="38"/>
      <c r="F120" s="38"/>
    </row>
    <row r="121" spans="1:6" ht="12.75">
      <c r="A121" s="6" t="s">
        <v>203</v>
      </c>
      <c r="B121" s="7">
        <v>1.5</v>
      </c>
      <c r="C121" s="7">
        <v>2.6</v>
      </c>
      <c r="D121" s="7">
        <v>3.3</v>
      </c>
      <c r="E121" s="38">
        <v>3.1</v>
      </c>
      <c r="F121" s="38">
        <v>3.1</v>
      </c>
    </row>
    <row r="122" spans="1:6" ht="12.75">
      <c r="A122" s="353" t="s">
        <v>830</v>
      </c>
      <c r="B122" s="7"/>
      <c r="C122" s="7"/>
      <c r="D122" s="7"/>
      <c r="E122" s="38"/>
      <c r="F122" s="38"/>
    </row>
    <row r="123" spans="1:6" ht="12.75">
      <c r="A123" s="205" t="s">
        <v>205</v>
      </c>
      <c r="B123" s="7">
        <v>-2.1</v>
      </c>
      <c r="C123" s="7">
        <v>-2.2</v>
      </c>
      <c r="D123" s="7">
        <v>-4.2</v>
      </c>
      <c r="E123" s="49">
        <v>-4.5</v>
      </c>
      <c r="F123" s="38">
        <v>-5.4</v>
      </c>
    </row>
    <row r="124" spans="1:6" ht="12.75">
      <c r="A124" s="353" t="s">
        <v>827</v>
      </c>
      <c r="B124" s="7">
        <v>1.7</v>
      </c>
      <c r="C124" s="7">
        <v>3.7</v>
      </c>
      <c r="D124" s="7">
        <v>3.7</v>
      </c>
      <c r="E124" s="38">
        <v>3.3</v>
      </c>
      <c r="F124" s="38">
        <v>2.3</v>
      </c>
    </row>
    <row r="125" spans="1:6" ht="13.5" thickBot="1">
      <c r="A125" s="45"/>
      <c r="B125" s="45"/>
      <c r="C125" s="13"/>
      <c r="D125" s="45"/>
      <c r="E125" s="45"/>
      <c r="F125" s="45"/>
    </row>
    <row r="126" ht="12.75">
      <c r="C126" s="6"/>
    </row>
    <row r="127" spans="1:4" ht="18.75" customHeight="1">
      <c r="A127" s="89" t="s">
        <v>824</v>
      </c>
      <c r="B127" s="6"/>
      <c r="C127" s="6"/>
      <c r="D127" s="6"/>
    </row>
    <row r="128" spans="1:4" ht="18.75" customHeight="1">
      <c r="A128" s="89" t="s">
        <v>11</v>
      </c>
      <c r="B128" s="6"/>
      <c r="C128" s="6"/>
      <c r="D128" s="6"/>
    </row>
    <row r="129" spans="1:6" ht="18" customHeight="1" thickBot="1">
      <c r="A129" s="536" t="s">
        <v>12</v>
      </c>
      <c r="B129" s="536"/>
      <c r="C129" s="13"/>
      <c r="D129" s="13"/>
      <c r="E129" s="45"/>
      <c r="F129" s="45"/>
    </row>
    <row r="130" spans="1:6" ht="18" customHeight="1" thickBot="1">
      <c r="A130" s="90"/>
      <c r="B130" s="83">
        <v>2006</v>
      </c>
      <c r="C130" s="83">
        <v>2007</v>
      </c>
      <c r="D130" s="83">
        <v>2008</v>
      </c>
      <c r="E130" s="83">
        <v>2009</v>
      </c>
      <c r="F130" s="83">
        <v>2010</v>
      </c>
    </row>
    <row r="131" spans="1:4" ht="12.75">
      <c r="A131" s="6"/>
      <c r="B131" s="6"/>
      <c r="C131" s="6"/>
      <c r="D131" s="6"/>
    </row>
    <row r="132" spans="1:6" ht="12.75">
      <c r="A132" s="43" t="s">
        <v>139</v>
      </c>
      <c r="B132" s="91">
        <v>102.3</v>
      </c>
      <c r="C132" s="91">
        <v>110.2</v>
      </c>
      <c r="D132" s="91">
        <v>103.7</v>
      </c>
      <c r="E132" s="43">
        <v>104.5</v>
      </c>
      <c r="F132" s="166">
        <v>86.7</v>
      </c>
    </row>
    <row r="133" spans="1:5" ht="12.75">
      <c r="A133" s="6"/>
      <c r="B133" s="6"/>
      <c r="C133" s="6"/>
      <c r="D133" s="6"/>
      <c r="E133" s="6"/>
    </row>
    <row r="134" spans="1:6" ht="12.75">
      <c r="A134" s="6" t="s">
        <v>174</v>
      </c>
      <c r="B134" s="92">
        <v>92.6</v>
      </c>
      <c r="C134" s="92">
        <v>95</v>
      </c>
      <c r="D134" s="92">
        <v>99.8</v>
      </c>
      <c r="E134" s="6">
        <v>99.8</v>
      </c>
      <c r="F134" s="6">
        <v>87.6</v>
      </c>
    </row>
    <row r="135" spans="1:6" ht="12.75">
      <c r="A135" s="6" t="s">
        <v>175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</row>
    <row r="136" spans="1:6" ht="12.75">
      <c r="A136" s="6" t="s">
        <v>176</v>
      </c>
      <c r="B136" s="92">
        <v>0</v>
      </c>
      <c r="C136" s="92">
        <v>150</v>
      </c>
      <c r="D136" s="92">
        <v>101.7</v>
      </c>
      <c r="E136" s="38">
        <v>50</v>
      </c>
      <c r="F136" s="6">
        <v>98.7</v>
      </c>
    </row>
    <row r="137" spans="1:6" ht="12.75">
      <c r="A137" s="6" t="s">
        <v>177</v>
      </c>
      <c r="B137" s="92">
        <v>153.8</v>
      </c>
      <c r="C137" s="92">
        <v>130</v>
      </c>
      <c r="D137" s="92">
        <v>116.9</v>
      </c>
      <c r="E137" s="6">
        <v>132.6</v>
      </c>
      <c r="F137" s="6">
        <v>108.9</v>
      </c>
    </row>
    <row r="138" spans="1:6" ht="12.75">
      <c r="A138" s="6" t="s">
        <v>178</v>
      </c>
      <c r="B138" s="70"/>
      <c r="C138" s="70"/>
      <c r="D138" s="70"/>
      <c r="E138" s="6"/>
      <c r="F138" s="6"/>
    </row>
    <row r="139" spans="1:6" ht="12.75">
      <c r="A139" s="6" t="s">
        <v>179</v>
      </c>
      <c r="B139" s="92">
        <v>89</v>
      </c>
      <c r="C139" s="92">
        <v>101.2</v>
      </c>
      <c r="D139" s="92">
        <v>91.7</v>
      </c>
      <c r="E139" s="6">
        <v>105.2</v>
      </c>
      <c r="F139" s="6">
        <v>96.9</v>
      </c>
    </row>
    <row r="140" spans="1:6" ht="12.75">
      <c r="A140" s="6" t="s">
        <v>180</v>
      </c>
      <c r="B140" s="93">
        <v>78.5</v>
      </c>
      <c r="C140" s="93">
        <v>124.6</v>
      </c>
      <c r="D140" s="93">
        <v>99.2</v>
      </c>
      <c r="E140" s="6">
        <v>155.5</v>
      </c>
      <c r="F140" s="6">
        <v>101.3</v>
      </c>
    </row>
    <row r="141" spans="1:6" ht="12.75">
      <c r="A141" s="6" t="s">
        <v>337</v>
      </c>
      <c r="B141" s="70"/>
      <c r="C141" s="70"/>
      <c r="D141" s="70"/>
      <c r="E141" s="6"/>
      <c r="F141" s="6"/>
    </row>
    <row r="142" spans="1:6" ht="12.75">
      <c r="A142" s="6" t="s">
        <v>343</v>
      </c>
      <c r="B142" s="92">
        <v>106.6</v>
      </c>
      <c r="C142" s="92">
        <v>113.8</v>
      </c>
      <c r="D142" s="92">
        <v>106.4</v>
      </c>
      <c r="E142" s="6">
        <v>100.2</v>
      </c>
      <c r="F142" s="38">
        <v>78</v>
      </c>
    </row>
    <row r="143" spans="1:6" ht="12.75">
      <c r="A143" s="6" t="s">
        <v>235</v>
      </c>
      <c r="B143" s="93">
        <v>111.1</v>
      </c>
      <c r="C143" s="93">
        <v>161</v>
      </c>
      <c r="D143" s="93">
        <v>110.6</v>
      </c>
      <c r="E143" s="38">
        <v>107</v>
      </c>
      <c r="F143" s="38">
        <v>74</v>
      </c>
    </row>
    <row r="144" spans="1:6" ht="12.75">
      <c r="A144" s="6" t="s">
        <v>236</v>
      </c>
      <c r="B144" s="93">
        <v>91.7</v>
      </c>
      <c r="C144" s="93">
        <v>99.7</v>
      </c>
      <c r="D144" s="93">
        <v>102.3</v>
      </c>
      <c r="E144" s="6">
        <v>106.6</v>
      </c>
      <c r="F144" s="6">
        <v>74.9</v>
      </c>
    </row>
    <row r="145" spans="1:6" ht="13.5">
      <c r="A145" s="6" t="s">
        <v>137</v>
      </c>
      <c r="B145" s="93">
        <v>126.8</v>
      </c>
      <c r="C145" s="93">
        <v>148.9</v>
      </c>
      <c r="D145" s="93">
        <v>168.8</v>
      </c>
      <c r="E145" s="46">
        <v>96.1</v>
      </c>
      <c r="F145" s="46">
        <v>99.7</v>
      </c>
    </row>
    <row r="146" spans="1:6" ht="12.75">
      <c r="A146" s="6" t="s">
        <v>238</v>
      </c>
      <c r="B146" s="426"/>
      <c r="C146" s="426"/>
      <c r="D146" s="426"/>
      <c r="E146" s="6"/>
      <c r="F146" s="6"/>
    </row>
    <row r="147" spans="1:6" ht="12.75">
      <c r="A147" s="6" t="s">
        <v>188</v>
      </c>
      <c r="B147" s="92">
        <v>98.5</v>
      </c>
      <c r="C147" s="92">
        <v>92.6</v>
      </c>
      <c r="D147" s="92">
        <v>96.2</v>
      </c>
      <c r="E147" s="6">
        <v>92.9</v>
      </c>
      <c r="F147" s="38">
        <v>119</v>
      </c>
    </row>
    <row r="148" spans="1:6" ht="12.75">
      <c r="A148" s="6" t="s">
        <v>240</v>
      </c>
      <c r="B148" s="93">
        <v>92.3</v>
      </c>
      <c r="C148" s="93">
        <v>103.6</v>
      </c>
      <c r="D148" s="93">
        <v>97.9</v>
      </c>
      <c r="E148" s="6">
        <v>100.4</v>
      </c>
      <c r="F148" s="6">
        <v>97.6</v>
      </c>
    </row>
    <row r="149" spans="1:6" ht="12.75">
      <c r="A149" s="6" t="s">
        <v>241</v>
      </c>
      <c r="B149" s="93">
        <v>100.2</v>
      </c>
      <c r="C149" s="93">
        <v>92.8</v>
      </c>
      <c r="D149" s="93">
        <v>103.3</v>
      </c>
      <c r="E149" s="6">
        <v>108.3</v>
      </c>
      <c r="F149" s="6">
        <v>96.9</v>
      </c>
    </row>
    <row r="150" spans="1:6" ht="12.75">
      <c r="A150" s="6" t="s">
        <v>302</v>
      </c>
      <c r="B150" s="94"/>
      <c r="C150" s="94"/>
      <c r="D150" s="94"/>
      <c r="E150" s="6"/>
      <c r="F150" s="6"/>
    </row>
    <row r="151" spans="1:6" ht="12.75">
      <c r="A151" s="6" t="s">
        <v>273</v>
      </c>
      <c r="B151" s="92">
        <v>97.9</v>
      </c>
      <c r="C151" s="92">
        <v>100.9</v>
      </c>
      <c r="D151" s="92">
        <v>82.7</v>
      </c>
      <c r="E151" s="6">
        <v>114.6</v>
      </c>
      <c r="F151" s="6">
        <v>107.3</v>
      </c>
    </row>
    <row r="152" spans="1:6" ht="12.75">
      <c r="A152" s="6" t="s">
        <v>243</v>
      </c>
      <c r="B152" s="70"/>
      <c r="C152" s="70"/>
      <c r="D152" s="70"/>
      <c r="E152" s="6"/>
      <c r="F152" s="6"/>
    </row>
    <row r="153" spans="1:6" ht="12.75">
      <c r="A153" s="6" t="s">
        <v>203</v>
      </c>
      <c r="B153" s="92">
        <v>112.2</v>
      </c>
      <c r="C153" s="92">
        <v>100.2</v>
      </c>
      <c r="D153" s="92">
        <v>94.7</v>
      </c>
      <c r="E153" s="6">
        <v>102.7</v>
      </c>
      <c r="F153" s="6">
        <v>106.1</v>
      </c>
    </row>
    <row r="154" spans="1:6" ht="12.75">
      <c r="A154" s="353" t="s">
        <v>830</v>
      </c>
      <c r="B154" s="70"/>
      <c r="C154" s="70"/>
      <c r="D154" s="70"/>
      <c r="E154" s="6"/>
      <c r="F154" s="6"/>
    </row>
    <row r="155" spans="1:6" ht="12.75">
      <c r="A155" s="205" t="s">
        <v>205</v>
      </c>
      <c r="B155" s="95">
        <v>126.8</v>
      </c>
      <c r="C155" s="95">
        <v>149</v>
      </c>
      <c r="D155" s="95">
        <v>171.8</v>
      </c>
      <c r="E155" s="49">
        <v>96</v>
      </c>
      <c r="F155" s="6">
        <v>100.1</v>
      </c>
    </row>
    <row r="156" spans="1:6" ht="12.75">
      <c r="A156" s="353" t="s">
        <v>838</v>
      </c>
      <c r="B156" s="94">
        <v>102.3</v>
      </c>
      <c r="C156" s="94">
        <v>110.2</v>
      </c>
      <c r="D156" s="94">
        <v>103.7</v>
      </c>
      <c r="E156" s="6">
        <v>104.5</v>
      </c>
      <c r="F156" s="6">
        <v>86.7</v>
      </c>
    </row>
    <row r="157" spans="1:6" ht="13.5" thickBot="1">
      <c r="A157" s="13"/>
      <c r="B157" s="13"/>
      <c r="C157" s="13"/>
      <c r="D157" s="13"/>
      <c r="E157" s="45"/>
      <c r="F157" s="45"/>
    </row>
    <row r="158" spans="1:4" ht="12.75">
      <c r="A158" s="6"/>
      <c r="B158" s="6"/>
      <c r="C158" s="6"/>
      <c r="D158" s="6"/>
    </row>
  </sheetData>
  <mergeCells count="1">
    <mergeCell ref="A129:B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&amp;C155</oddFooter>
  </headerFooter>
  <rowBreaks count="3" manualBreakCount="3">
    <brk id="59" max="255" man="1"/>
    <brk id="94" max="255" man="1"/>
    <brk id="126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F53"/>
  <sheetViews>
    <sheetView zoomScale="145" zoomScaleNormal="145" workbookViewId="0" topLeftCell="A45">
      <selection activeCell="F52" sqref="F52"/>
    </sheetView>
  </sheetViews>
  <sheetFormatPr defaultColWidth="9.00390625" defaultRowHeight="12.75"/>
  <cols>
    <col min="1" max="1" width="41.00390625" style="5" customWidth="1"/>
    <col min="2" max="16384" width="9.125" style="5" customWidth="1"/>
  </cols>
  <sheetData>
    <row r="1" ht="18.75" customHeight="1">
      <c r="A1" s="89" t="s">
        <v>480</v>
      </c>
    </row>
    <row r="2" spans="1:5" ht="13.5" hidden="1" thickBot="1">
      <c r="A2" s="119" t="s">
        <v>481</v>
      </c>
      <c r="B2" s="45"/>
      <c r="C2" s="45"/>
      <c r="D2" s="45"/>
      <c r="E2" s="45"/>
    </row>
    <row r="3" spans="1:5" ht="13.5" hidden="1" thickBot="1">
      <c r="A3" s="178"/>
      <c r="B3" s="118">
        <v>2006</v>
      </c>
      <c r="C3" s="118">
        <v>2007</v>
      </c>
      <c r="D3" s="118">
        <v>2008</v>
      </c>
      <c r="E3" s="118">
        <v>2009</v>
      </c>
    </row>
    <row r="4" ht="12.75" hidden="1"/>
    <row r="5" ht="12.75" hidden="1">
      <c r="A5" s="6" t="s">
        <v>482</v>
      </c>
    </row>
    <row r="6" spans="1:5" ht="12.75" hidden="1">
      <c r="A6" s="6" t="s">
        <v>483</v>
      </c>
      <c r="B6" s="7">
        <v>212821.3</v>
      </c>
      <c r="C6" s="7">
        <v>243546.5</v>
      </c>
      <c r="D6" s="7">
        <v>278392.1</v>
      </c>
      <c r="E6" s="7">
        <v>323662</v>
      </c>
    </row>
    <row r="7" spans="1:5" ht="12.75" hidden="1">
      <c r="A7" s="6" t="s">
        <v>484</v>
      </c>
      <c r="B7" s="7">
        <v>238812.5</v>
      </c>
      <c r="C7" s="7">
        <v>278212</v>
      </c>
      <c r="D7" s="7">
        <v>319786.2</v>
      </c>
      <c r="E7" s="7">
        <v>367732.8</v>
      </c>
    </row>
    <row r="8" spans="1:5" ht="12.75" hidden="1">
      <c r="A8" s="6"/>
      <c r="B8" s="7"/>
      <c r="C8" s="7"/>
      <c r="D8" s="7"/>
      <c r="E8" s="7"/>
    </row>
    <row r="9" spans="1:5" ht="12.75" hidden="1">
      <c r="A9" s="6" t="s">
        <v>485</v>
      </c>
      <c r="B9" s="7"/>
      <c r="C9" s="7"/>
      <c r="D9" s="7"/>
      <c r="E9" s="7"/>
    </row>
    <row r="10" spans="1:5" ht="12.75" hidden="1">
      <c r="A10" s="6" t="s">
        <v>483</v>
      </c>
      <c r="B10" s="7">
        <v>145377.3</v>
      </c>
      <c r="C10" s="7">
        <v>169243.5</v>
      </c>
      <c r="D10" s="7">
        <v>196833.3</v>
      </c>
      <c r="E10" s="7">
        <v>228011.1</v>
      </c>
    </row>
    <row r="11" spans="1:5" ht="12.75" hidden="1">
      <c r="A11" s="6" t="s">
        <v>484</v>
      </c>
      <c r="B11" s="7">
        <v>163271.3</v>
      </c>
      <c r="C11" s="7">
        <v>192304.1</v>
      </c>
      <c r="D11" s="7">
        <v>223762.8</v>
      </c>
      <c r="E11" s="7">
        <v>254561.2</v>
      </c>
    </row>
    <row r="12" spans="1:5" ht="12.75" hidden="1">
      <c r="A12" s="6"/>
      <c r="B12" s="7"/>
      <c r="C12" s="7"/>
      <c r="D12" s="7"/>
      <c r="E12" s="7"/>
    </row>
    <row r="13" spans="1:5" ht="12.75" hidden="1">
      <c r="A13" s="6" t="s">
        <v>486</v>
      </c>
      <c r="B13" s="7"/>
      <c r="C13" s="7"/>
      <c r="D13" s="7"/>
      <c r="E13" s="7"/>
    </row>
    <row r="14" spans="1:5" ht="12.75" hidden="1">
      <c r="A14" s="6" t="s">
        <v>483</v>
      </c>
      <c r="B14" s="7"/>
      <c r="C14" s="7"/>
      <c r="D14" s="7"/>
      <c r="E14" s="7"/>
    </row>
    <row r="15" spans="1:5" ht="12.75" hidden="1">
      <c r="A15" s="6" t="s">
        <v>484</v>
      </c>
      <c r="B15" s="7"/>
      <c r="C15" s="7"/>
      <c r="D15" s="7"/>
      <c r="E15" s="7"/>
    </row>
    <row r="16" spans="1:5" ht="13.5" hidden="1" thickBot="1">
      <c r="A16" s="13"/>
      <c r="B16" s="45"/>
      <c r="C16" s="45"/>
      <c r="D16" s="45"/>
      <c r="E16" s="45"/>
    </row>
    <row r="17" ht="12.75" hidden="1">
      <c r="A17" s="6"/>
    </row>
    <row r="18" ht="15.75" hidden="1">
      <c r="A18" s="89" t="s">
        <v>487</v>
      </c>
    </row>
    <row r="19" spans="1:5" ht="18" customHeight="1" thickBot="1">
      <c r="A19" s="119" t="s">
        <v>326</v>
      </c>
      <c r="B19" s="45"/>
      <c r="C19" s="45"/>
      <c r="D19" s="45"/>
      <c r="E19" s="45"/>
    </row>
    <row r="20" spans="1:6" ht="18" customHeight="1" thickBot="1">
      <c r="A20" s="90"/>
      <c r="B20" s="118">
        <v>2006</v>
      </c>
      <c r="C20" s="118">
        <v>2007</v>
      </c>
      <c r="D20" s="118">
        <v>2008</v>
      </c>
      <c r="E20" s="118">
        <v>2009</v>
      </c>
      <c r="F20" s="118">
        <v>2010</v>
      </c>
    </row>
    <row r="21" ht="12.75">
      <c r="A21" s="6"/>
    </row>
    <row r="22" spans="1:4" ht="12.75">
      <c r="A22" s="43" t="s">
        <v>216</v>
      </c>
      <c r="B22" s="165" t="s">
        <v>941</v>
      </c>
      <c r="C22" s="165"/>
      <c r="D22" s="461"/>
    </row>
    <row r="23" ht="12.75">
      <c r="A23" s="43" t="s">
        <v>832</v>
      </c>
    </row>
    <row r="24" spans="1:6" ht="12.75">
      <c r="A24" s="43" t="s">
        <v>488</v>
      </c>
      <c r="B24" s="11">
        <v>212821.3</v>
      </c>
      <c r="C24" s="11">
        <v>243546.5</v>
      </c>
      <c r="D24" s="11">
        <v>278392.1</v>
      </c>
      <c r="E24" s="11">
        <v>323662</v>
      </c>
      <c r="F24" s="11">
        <v>378346</v>
      </c>
    </row>
    <row r="25" spans="1:6" ht="12.75">
      <c r="A25" s="6" t="s">
        <v>489</v>
      </c>
      <c r="B25" s="7">
        <v>53320.4</v>
      </c>
      <c r="C25" s="7">
        <v>68294.2</v>
      </c>
      <c r="D25" s="7">
        <v>84602.7</v>
      </c>
      <c r="E25" s="7">
        <v>103301.1</v>
      </c>
      <c r="F25" s="7">
        <v>107193.6</v>
      </c>
    </row>
    <row r="26" spans="1:6" ht="12.75">
      <c r="A26" s="6" t="s">
        <v>490</v>
      </c>
      <c r="B26" s="7"/>
      <c r="C26" s="7"/>
      <c r="D26" s="7"/>
      <c r="E26" s="7"/>
      <c r="F26" s="7"/>
    </row>
    <row r="27" spans="1:6" ht="12.75">
      <c r="A27" s="6" t="s">
        <v>491</v>
      </c>
      <c r="B27" s="7">
        <v>11266.2</v>
      </c>
      <c r="C27" s="7">
        <v>18397.2</v>
      </c>
      <c r="D27" s="7">
        <v>19146.9</v>
      </c>
      <c r="E27" s="7">
        <v>16220.8</v>
      </c>
      <c r="F27" s="7">
        <v>20890.9</v>
      </c>
    </row>
    <row r="28" spans="1:6" ht="12.75">
      <c r="A28" s="6" t="s">
        <v>492</v>
      </c>
      <c r="B28" s="7">
        <v>42054.2</v>
      </c>
      <c r="C28" s="7">
        <v>49897</v>
      </c>
      <c r="D28" s="7">
        <v>65455.8</v>
      </c>
      <c r="E28" s="7">
        <v>87080.3</v>
      </c>
      <c r="F28" s="7">
        <v>86302.7</v>
      </c>
    </row>
    <row r="29" spans="1:6" ht="12.75">
      <c r="A29" s="43" t="s">
        <v>493</v>
      </c>
      <c r="B29" s="11">
        <v>27329.2</v>
      </c>
      <c r="C29" s="11">
        <v>33628.7</v>
      </c>
      <c r="D29" s="11">
        <v>43208.6</v>
      </c>
      <c r="E29" s="11">
        <v>59230.3</v>
      </c>
      <c r="F29" s="11">
        <v>60565.4</v>
      </c>
    </row>
    <row r="30" spans="1:6" ht="12.75">
      <c r="A30" s="6" t="s">
        <v>490</v>
      </c>
      <c r="B30" s="7"/>
      <c r="C30" s="7"/>
      <c r="D30" s="7"/>
      <c r="E30" s="7"/>
      <c r="F30" s="7"/>
    </row>
    <row r="31" spans="1:6" ht="12.75">
      <c r="A31" s="6" t="s">
        <v>494</v>
      </c>
      <c r="B31" s="7">
        <v>2717</v>
      </c>
      <c r="C31" s="7">
        <v>3893.9</v>
      </c>
      <c r="D31" s="7">
        <v>3213.7</v>
      </c>
      <c r="E31" s="7">
        <v>3874.3</v>
      </c>
      <c r="F31" s="50">
        <v>8622</v>
      </c>
    </row>
    <row r="32" spans="1:6" ht="12.75">
      <c r="A32" s="6" t="s">
        <v>495</v>
      </c>
      <c r="B32" s="7">
        <v>24612.2</v>
      </c>
      <c r="C32" s="7">
        <v>29734.8</v>
      </c>
      <c r="D32" s="7">
        <v>39994.9</v>
      </c>
      <c r="E32" s="7">
        <v>55356</v>
      </c>
      <c r="F32" s="50">
        <v>51943.4</v>
      </c>
    </row>
    <row r="33" spans="1:6" ht="12.75">
      <c r="A33" s="43" t="s">
        <v>496</v>
      </c>
      <c r="B33" s="11">
        <v>238812.5</v>
      </c>
      <c r="C33" s="11">
        <v>278212</v>
      </c>
      <c r="D33" s="11">
        <v>319786.2</v>
      </c>
      <c r="E33" s="11">
        <v>367732.8</v>
      </c>
      <c r="F33" s="11">
        <v>424974.2</v>
      </c>
    </row>
    <row r="34" spans="1:6" s="224" customFormat="1" ht="12.75">
      <c r="A34" s="41"/>
      <c r="F34" s="51"/>
    </row>
    <row r="35" spans="1:6" ht="12.75">
      <c r="A35" s="6"/>
      <c r="B35" s="165" t="s">
        <v>942</v>
      </c>
      <c r="C35" s="165"/>
      <c r="D35" s="165"/>
      <c r="F35" s="7"/>
    </row>
    <row r="36" spans="1:6" ht="18.75" customHeight="1" hidden="1">
      <c r="A36" s="89" t="s">
        <v>814</v>
      </c>
      <c r="F36" s="7"/>
    </row>
    <row r="37" spans="1:6" ht="18" customHeight="1" hidden="1" thickBot="1">
      <c r="A37" s="147" t="s">
        <v>815</v>
      </c>
      <c r="B37" s="45"/>
      <c r="C37" s="45"/>
      <c r="D37" s="45"/>
      <c r="E37" s="45"/>
      <c r="F37" s="7"/>
    </row>
    <row r="38" spans="1:6" ht="18" customHeight="1" hidden="1" thickBot="1">
      <c r="A38" s="90"/>
      <c r="B38" s="118">
        <v>2006</v>
      </c>
      <c r="C38" s="118">
        <v>2007</v>
      </c>
      <c r="D38" s="118">
        <v>2008</v>
      </c>
      <c r="E38" s="118">
        <v>2009</v>
      </c>
      <c r="F38" s="7"/>
    </row>
    <row r="39" spans="1:6" ht="12.75">
      <c r="A39" s="6"/>
      <c r="F39" s="7"/>
    </row>
    <row r="40" spans="1:6" ht="12.75" hidden="1">
      <c r="A40" s="43" t="s">
        <v>497</v>
      </c>
      <c r="F40" s="7"/>
    </row>
    <row r="41" spans="1:6" ht="12.75" hidden="1">
      <c r="A41" s="6"/>
      <c r="F41" s="7"/>
    </row>
    <row r="42" spans="1:6" ht="12.75">
      <c r="A42" s="43" t="s">
        <v>498</v>
      </c>
      <c r="B42" s="11">
        <v>145377.3</v>
      </c>
      <c r="C42" s="11">
        <v>169243.5</v>
      </c>
      <c r="D42" s="11">
        <v>196833.3</v>
      </c>
      <c r="E42" s="11">
        <v>228011.1</v>
      </c>
      <c r="F42" s="11">
        <v>264422.4</v>
      </c>
    </row>
    <row r="43" spans="1:6" ht="12.75">
      <c r="A43" s="6" t="s">
        <v>499</v>
      </c>
      <c r="B43" s="7">
        <v>49114.9</v>
      </c>
      <c r="C43" s="7">
        <v>63304.7</v>
      </c>
      <c r="D43" s="7">
        <v>78057.1</v>
      </c>
      <c r="E43" s="7">
        <v>94593.1</v>
      </c>
      <c r="F43" s="7">
        <v>104473.1</v>
      </c>
    </row>
    <row r="44" spans="1:6" ht="12.75">
      <c r="A44" s="6" t="s">
        <v>490</v>
      </c>
      <c r="B44" s="7"/>
      <c r="C44" s="7"/>
      <c r="D44" s="7"/>
      <c r="E44" s="7"/>
      <c r="F44" s="7"/>
    </row>
    <row r="45" spans="1:6" ht="12.75">
      <c r="A45" s="6" t="s">
        <v>500</v>
      </c>
      <c r="B45" s="7">
        <v>11266.1</v>
      </c>
      <c r="C45" s="7">
        <v>18397.3</v>
      </c>
      <c r="D45" s="7">
        <v>19146.9</v>
      </c>
      <c r="E45" s="7">
        <v>16220.8</v>
      </c>
      <c r="F45" s="7">
        <v>20890.9</v>
      </c>
    </row>
    <row r="46" spans="1:6" ht="12.75">
      <c r="A46" s="6" t="s">
        <v>501</v>
      </c>
      <c r="B46" s="7">
        <v>37848.8</v>
      </c>
      <c r="C46" s="7">
        <v>44907.4</v>
      </c>
      <c r="D46" s="7">
        <v>58910.2</v>
      </c>
      <c r="E46" s="7">
        <v>78372.3</v>
      </c>
      <c r="F46" s="7">
        <v>83582.2</v>
      </c>
    </row>
    <row r="47" spans="1:6" ht="12.75">
      <c r="A47" s="43" t="s">
        <v>502</v>
      </c>
      <c r="B47" s="11">
        <v>31220.9</v>
      </c>
      <c r="C47" s="11">
        <v>40244.1</v>
      </c>
      <c r="D47" s="11">
        <v>51127.6</v>
      </c>
      <c r="E47" s="11">
        <v>68043</v>
      </c>
      <c r="F47" s="11">
        <v>76240.3</v>
      </c>
    </row>
    <row r="48" spans="1:6" ht="12.75">
      <c r="A48" s="6" t="s">
        <v>490</v>
      </c>
      <c r="B48" s="7"/>
      <c r="C48" s="7"/>
      <c r="D48" s="7"/>
      <c r="E48" s="7"/>
      <c r="F48" s="7"/>
    </row>
    <row r="49" spans="1:6" ht="12.75">
      <c r="A49" s="6" t="s">
        <v>503</v>
      </c>
      <c r="B49" s="7">
        <v>9745.6</v>
      </c>
      <c r="C49" s="7">
        <v>12676.2</v>
      </c>
      <c r="D49" s="7">
        <v>19524.6</v>
      </c>
      <c r="E49" s="7">
        <v>20193.8</v>
      </c>
      <c r="F49" s="50">
        <v>22511</v>
      </c>
    </row>
    <row r="50" spans="1:6" ht="12.75" hidden="1">
      <c r="A50" s="6" t="s">
        <v>504</v>
      </c>
      <c r="B50" s="7"/>
      <c r="C50" s="7"/>
      <c r="D50" s="7"/>
      <c r="E50" s="7"/>
      <c r="F50" s="7"/>
    </row>
    <row r="51" spans="1:6" ht="12.75" hidden="1">
      <c r="A51" s="6" t="s">
        <v>505</v>
      </c>
      <c r="B51" s="7"/>
      <c r="C51" s="7"/>
      <c r="D51" s="7"/>
      <c r="E51" s="7"/>
      <c r="F51" s="7"/>
    </row>
    <row r="52" spans="1:6" ht="12.75">
      <c r="A52" s="43" t="s">
        <v>506</v>
      </c>
      <c r="B52" s="11">
        <v>163271.3</v>
      </c>
      <c r="C52" s="11">
        <v>192304.1</v>
      </c>
      <c r="D52" s="11">
        <v>223762.8</v>
      </c>
      <c r="E52" s="11">
        <v>254561.2</v>
      </c>
      <c r="F52" s="11">
        <v>292655.2</v>
      </c>
    </row>
    <row r="53" spans="1:6" ht="13.5" thickBot="1">
      <c r="A53" s="13"/>
      <c r="B53" s="45"/>
      <c r="C53" s="45"/>
      <c r="D53" s="45"/>
      <c r="E53" s="45"/>
      <c r="F53" s="4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&amp;C158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130" zoomScaleNormal="130" workbookViewId="0" topLeftCell="A25">
      <selection activeCell="F38" sqref="F38"/>
    </sheetView>
  </sheetViews>
  <sheetFormatPr defaultColWidth="9.00390625" defaultRowHeight="12.75"/>
  <cols>
    <col min="1" max="1" width="37.00390625" style="5" customWidth="1"/>
    <col min="2" max="5" width="9.125" style="5" customWidth="1"/>
    <col min="6" max="6" width="9.75390625" style="5" bestFit="1" customWidth="1"/>
    <col min="7" max="7" width="9.625" style="5" bestFit="1" customWidth="1"/>
    <col min="8" max="16384" width="9.125" style="5" customWidth="1"/>
  </cols>
  <sheetData>
    <row r="1" ht="18.75" customHeight="1">
      <c r="A1" s="176" t="s">
        <v>45</v>
      </c>
    </row>
    <row r="2" ht="18.75" customHeight="1">
      <c r="A2" s="217" t="s">
        <v>46</v>
      </c>
    </row>
    <row r="3" spans="1:6" ht="18" customHeight="1" thickBot="1">
      <c r="A3" s="177" t="s">
        <v>47</v>
      </c>
      <c r="B3" s="45"/>
      <c r="C3" s="45"/>
      <c r="D3" s="45"/>
      <c r="E3" s="45"/>
      <c r="F3" s="45"/>
    </row>
    <row r="4" spans="1:6" ht="18" customHeight="1" thickBot="1">
      <c r="A4" s="203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220"/>
    </row>
    <row r="6" ht="12.75">
      <c r="A6" s="179" t="s">
        <v>873</v>
      </c>
    </row>
    <row r="7" ht="12.75">
      <c r="A7" s="179"/>
    </row>
    <row r="8" spans="1:6" ht="12.75">
      <c r="A8" s="38" t="s">
        <v>44</v>
      </c>
      <c r="B8" s="7">
        <v>141025.7</v>
      </c>
      <c r="C8" s="7">
        <v>177823.6</v>
      </c>
      <c r="D8" s="7">
        <v>238240.4</v>
      </c>
      <c r="E8" s="7">
        <v>245154.2</v>
      </c>
      <c r="F8" s="7">
        <v>272146.5</v>
      </c>
    </row>
    <row r="9" spans="1:5" ht="12.75">
      <c r="A9" s="38" t="s">
        <v>48</v>
      </c>
      <c r="C9" s="7"/>
      <c r="D9" s="7"/>
      <c r="E9" s="6"/>
    </row>
    <row r="10" spans="1:6" ht="12.75">
      <c r="A10" s="213" t="s">
        <v>49</v>
      </c>
      <c r="B10" s="7">
        <v>12515</v>
      </c>
      <c r="C10" s="7">
        <v>16547.2</v>
      </c>
      <c r="D10" s="7">
        <v>19482.6</v>
      </c>
      <c r="E10" s="7">
        <v>20142.2</v>
      </c>
      <c r="F10" s="7">
        <v>21685.6</v>
      </c>
    </row>
    <row r="11" spans="1:5" ht="12.75">
      <c r="A11" s="213" t="s">
        <v>50</v>
      </c>
      <c r="C11" s="7"/>
      <c r="D11" s="7"/>
      <c r="E11" s="7"/>
    </row>
    <row r="12" spans="1:6" ht="12.75">
      <c r="A12" s="213" t="s">
        <v>49</v>
      </c>
      <c r="B12" s="7">
        <v>10332.2</v>
      </c>
      <c r="C12" s="7">
        <v>14758.7</v>
      </c>
      <c r="D12" s="7">
        <v>17638.7</v>
      </c>
      <c r="E12" s="7">
        <v>19519</v>
      </c>
      <c r="F12" s="7">
        <v>21435</v>
      </c>
    </row>
    <row r="13" spans="1:5" ht="12.75">
      <c r="A13" s="213" t="s">
        <v>51</v>
      </c>
      <c r="C13" s="7"/>
      <c r="D13" s="7"/>
      <c r="E13" s="7"/>
    </row>
    <row r="14" spans="1:6" ht="12.75">
      <c r="A14" s="213" t="s">
        <v>52</v>
      </c>
      <c r="B14" s="7">
        <v>7735</v>
      </c>
      <c r="C14" s="7">
        <v>11420.2</v>
      </c>
      <c r="D14" s="7">
        <v>14224.1</v>
      </c>
      <c r="E14" s="7">
        <v>15984.6</v>
      </c>
      <c r="F14" s="7">
        <v>17131.4</v>
      </c>
    </row>
    <row r="15" spans="1:5" ht="12.75">
      <c r="A15" s="213" t="s">
        <v>53</v>
      </c>
      <c r="C15" s="7"/>
      <c r="D15" s="7"/>
      <c r="E15" s="7"/>
    </row>
    <row r="16" spans="1:6" ht="12.75">
      <c r="A16" s="213" t="s">
        <v>54</v>
      </c>
      <c r="B16" s="7">
        <v>1739.8</v>
      </c>
      <c r="C16" s="7">
        <v>2438.1</v>
      </c>
      <c r="D16" s="7">
        <v>2359.5</v>
      </c>
      <c r="E16" s="7">
        <v>2330.3</v>
      </c>
      <c r="F16" s="7">
        <v>2867.9</v>
      </c>
    </row>
    <row r="17" spans="1:5" ht="12.75">
      <c r="A17" s="213" t="s">
        <v>55</v>
      </c>
      <c r="C17" s="7"/>
      <c r="D17" s="7"/>
      <c r="E17" s="7"/>
    </row>
    <row r="18" spans="1:6" ht="12.75">
      <c r="A18" s="213" t="s">
        <v>56</v>
      </c>
      <c r="B18" s="7">
        <v>857.4</v>
      </c>
      <c r="C18" s="7">
        <v>900.4</v>
      </c>
      <c r="D18" s="7">
        <v>1055.1</v>
      </c>
      <c r="E18" s="7">
        <v>1204.1</v>
      </c>
      <c r="F18" s="7">
        <v>1435.7</v>
      </c>
    </row>
    <row r="19" spans="1:5" ht="12.75">
      <c r="A19" s="221" t="s">
        <v>57</v>
      </c>
      <c r="C19" s="7"/>
      <c r="D19" s="7"/>
      <c r="E19" s="7"/>
    </row>
    <row r="20" spans="1:6" ht="12.75">
      <c r="A20" s="213" t="s">
        <v>58</v>
      </c>
      <c r="B20" s="7">
        <v>2182.8</v>
      </c>
      <c r="C20" s="7">
        <v>1788.5</v>
      </c>
      <c r="D20" s="7">
        <v>1843.9</v>
      </c>
      <c r="E20" s="7">
        <v>623.2</v>
      </c>
      <c r="F20" s="7">
        <v>250.6</v>
      </c>
    </row>
    <row r="21" spans="1:7" ht="12.75">
      <c r="A21" s="179" t="s">
        <v>878</v>
      </c>
      <c r="B21" s="11">
        <v>153540.7</v>
      </c>
      <c r="C21" s="11">
        <v>194370.8</v>
      </c>
      <c r="D21" s="11">
        <v>257723</v>
      </c>
      <c r="E21" s="11">
        <v>265296.4</v>
      </c>
      <c r="F21" s="11">
        <v>293832.1</v>
      </c>
      <c r="G21" s="7"/>
    </row>
    <row r="22" spans="1:5" ht="12.75">
      <c r="A22" s="213"/>
      <c r="C22" s="6"/>
      <c r="D22" s="6"/>
      <c r="E22" s="7"/>
    </row>
    <row r="23" spans="1:5" ht="12.75">
      <c r="A23" s="179" t="s">
        <v>879</v>
      </c>
      <c r="C23" s="6"/>
      <c r="D23" s="6"/>
      <c r="E23" s="7"/>
    </row>
    <row r="24" spans="1:5" ht="12.75">
      <c r="A24" s="213"/>
      <c r="C24" s="6"/>
      <c r="D24" s="6"/>
      <c r="E24" s="7"/>
    </row>
    <row r="25" spans="1:5" ht="12.75">
      <c r="A25" s="213" t="s">
        <v>48</v>
      </c>
      <c r="C25" s="6"/>
      <c r="D25" s="6"/>
      <c r="E25" s="7"/>
    </row>
    <row r="26" spans="1:6" ht="12.75">
      <c r="A26" s="213" t="s">
        <v>49</v>
      </c>
      <c r="B26" s="7">
        <v>12515</v>
      </c>
      <c r="C26" s="7">
        <v>16547.2</v>
      </c>
      <c r="D26" s="7">
        <v>19482.6</v>
      </c>
      <c r="E26" s="7">
        <v>20142.2</v>
      </c>
      <c r="F26" s="7">
        <v>21685.6</v>
      </c>
    </row>
    <row r="27" spans="1:5" ht="12.75">
      <c r="A27" s="213" t="s">
        <v>59</v>
      </c>
      <c r="B27" s="7"/>
      <c r="C27" s="7"/>
      <c r="D27" s="6"/>
      <c r="E27" s="7"/>
    </row>
    <row r="28" spans="1:6" ht="12.75">
      <c r="A28" s="213" t="s">
        <v>49</v>
      </c>
      <c r="B28" s="7">
        <v>10332.2</v>
      </c>
      <c r="C28" s="7">
        <v>14758.7</v>
      </c>
      <c r="D28" s="7">
        <v>17638.7</v>
      </c>
      <c r="E28" s="7">
        <f>E12</f>
        <v>19519</v>
      </c>
      <c r="F28" s="7">
        <v>21435</v>
      </c>
    </row>
    <row r="29" spans="1:5" ht="12.75">
      <c r="A29" s="213" t="s">
        <v>51</v>
      </c>
      <c r="B29" s="7"/>
      <c r="C29" s="7"/>
      <c r="D29" s="6"/>
      <c r="E29" s="7"/>
    </row>
    <row r="30" spans="1:6" ht="12.75">
      <c r="A30" s="213" t="s">
        <v>52</v>
      </c>
      <c r="B30" s="7">
        <v>7735</v>
      </c>
      <c r="C30" s="7">
        <v>11420.2</v>
      </c>
      <c r="D30" s="50">
        <v>14224.1</v>
      </c>
      <c r="E30" s="7">
        <v>15984.6</v>
      </c>
      <c r="F30" s="7">
        <v>17131.4</v>
      </c>
    </row>
    <row r="31" spans="1:5" ht="12.75">
      <c r="A31" s="213" t="s">
        <v>60</v>
      </c>
      <c r="B31" s="7"/>
      <c r="C31" s="7"/>
      <c r="D31" s="6"/>
      <c r="E31" s="7"/>
    </row>
    <row r="32" spans="1:6" ht="12.75">
      <c r="A32" s="213" t="s">
        <v>61</v>
      </c>
      <c r="B32" s="7">
        <v>1739.8</v>
      </c>
      <c r="C32" s="7">
        <v>2438.1</v>
      </c>
      <c r="D32" s="7">
        <v>2359.5</v>
      </c>
      <c r="E32" s="7">
        <v>2330.3</v>
      </c>
      <c r="F32" s="7">
        <v>2867.9</v>
      </c>
    </row>
    <row r="33" spans="1:5" ht="12.75">
      <c r="A33" s="213" t="s">
        <v>62</v>
      </c>
      <c r="B33" s="7"/>
      <c r="C33" s="7"/>
      <c r="D33" s="6"/>
      <c r="E33" s="7"/>
    </row>
    <row r="34" spans="1:6" ht="12.75">
      <c r="A34" s="213" t="s">
        <v>63</v>
      </c>
      <c r="B34" s="7">
        <v>857.4</v>
      </c>
      <c r="C34" s="7">
        <v>900.4</v>
      </c>
      <c r="D34" s="7">
        <v>1055.1</v>
      </c>
      <c r="E34" s="7">
        <v>1204.1</v>
      </c>
      <c r="F34" s="7">
        <v>1435.7</v>
      </c>
    </row>
    <row r="35" spans="1:5" ht="12.75">
      <c r="A35" s="221" t="s">
        <v>57</v>
      </c>
      <c r="B35" s="7"/>
      <c r="C35" s="7"/>
      <c r="D35" s="6"/>
      <c r="E35" s="7"/>
    </row>
    <row r="36" spans="1:6" ht="12.75">
      <c r="A36" s="213" t="s">
        <v>64</v>
      </c>
      <c r="B36" s="7">
        <v>2182.8</v>
      </c>
      <c r="C36" s="7">
        <v>1788.5</v>
      </c>
      <c r="D36" s="7">
        <v>1843.9</v>
      </c>
      <c r="E36" s="7">
        <v>623.2</v>
      </c>
      <c r="F36" s="7">
        <v>250.6</v>
      </c>
    </row>
    <row r="37" spans="1:7" ht="12.75">
      <c r="A37" s="213" t="s">
        <v>65</v>
      </c>
      <c r="B37" s="7">
        <v>141025.7</v>
      </c>
      <c r="C37" s="7">
        <v>177823.6</v>
      </c>
      <c r="D37" s="7">
        <v>238240.4</v>
      </c>
      <c r="E37" s="7">
        <v>245154.2</v>
      </c>
      <c r="F37" s="7">
        <v>272146.5</v>
      </c>
      <c r="G37" s="7"/>
    </row>
    <row r="38" spans="1:6" ht="12.75">
      <c r="A38" s="179" t="s">
        <v>878</v>
      </c>
      <c r="B38" s="11">
        <v>153540.7</v>
      </c>
      <c r="C38" s="11">
        <v>194370.8</v>
      </c>
      <c r="D38" s="11">
        <v>257723</v>
      </c>
      <c r="E38" s="11">
        <v>265296.4</v>
      </c>
      <c r="F38" s="11">
        <v>293832.1</v>
      </c>
    </row>
    <row r="39" spans="1:6" ht="13.5" thickBot="1">
      <c r="A39" s="218"/>
      <c r="B39" s="45"/>
      <c r="C39" s="45"/>
      <c r="D39" s="45"/>
      <c r="E39" s="45"/>
      <c r="F39" s="45"/>
    </row>
    <row r="40" ht="12.75">
      <c r="A40" s="2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&amp;C30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M171"/>
  <sheetViews>
    <sheetView zoomScale="145" zoomScaleNormal="145" workbookViewId="0" topLeftCell="A98">
      <selection activeCell="A173" sqref="A173"/>
    </sheetView>
  </sheetViews>
  <sheetFormatPr defaultColWidth="9.00390625" defaultRowHeight="12.75"/>
  <cols>
    <col min="1" max="1" width="28.75390625" style="0" customWidth="1"/>
    <col min="3" max="3" width="7.75390625" style="0" customWidth="1"/>
    <col min="4" max="4" width="7.625" style="0" customWidth="1"/>
    <col min="6" max="6" width="7.625" style="0" customWidth="1"/>
    <col min="7" max="7" width="7.125" style="0" customWidth="1"/>
    <col min="8" max="8" width="9.00390625" style="0" customWidth="1"/>
    <col min="9" max="9" width="8.875" style="0" customWidth="1"/>
    <col min="10" max="10" width="9.125" style="0" hidden="1" customWidth="1"/>
  </cols>
  <sheetData>
    <row r="1" spans="1:10" ht="18.75" customHeight="1">
      <c r="A1" s="120" t="s">
        <v>512</v>
      </c>
      <c r="B1" s="120"/>
      <c r="C1" s="120"/>
      <c r="D1" s="120"/>
      <c r="E1" s="120"/>
      <c r="F1" s="120"/>
      <c r="G1" s="120"/>
      <c r="H1" s="120"/>
      <c r="I1" s="120"/>
      <c r="J1" s="5"/>
    </row>
    <row r="2" spans="1:13" ht="18" customHeight="1" thickBot="1">
      <c r="A2" s="119" t="s">
        <v>327</v>
      </c>
      <c r="B2" s="3"/>
      <c r="C2" s="3"/>
      <c r="D2" s="121"/>
      <c r="G2" s="121"/>
      <c r="H2" s="540"/>
      <c r="I2" s="541"/>
      <c r="J2" s="45"/>
      <c r="M2" s="39"/>
    </row>
    <row r="3" ht="18.75" customHeight="1" hidden="1">
      <c r="A3" s="19" t="s">
        <v>520</v>
      </c>
    </row>
    <row r="4" spans="1:10" ht="18" customHeight="1" hidden="1" thickBot="1">
      <c r="A4" s="119" t="s">
        <v>817</v>
      </c>
      <c r="B4" s="3"/>
      <c r="C4" s="3"/>
      <c r="D4" s="121"/>
      <c r="G4" s="121"/>
      <c r="H4" s="540"/>
      <c r="I4" s="541"/>
      <c r="J4" s="3"/>
    </row>
    <row r="5" spans="1:11" ht="12.75" customHeight="1">
      <c r="A5" s="542"/>
      <c r="B5" s="544" t="s">
        <v>498</v>
      </c>
      <c r="C5" s="546" t="s">
        <v>513</v>
      </c>
      <c r="D5" s="154" t="s">
        <v>514</v>
      </c>
      <c r="E5" s="122"/>
      <c r="F5" s="546" t="s">
        <v>515</v>
      </c>
      <c r="G5" s="154" t="s">
        <v>514</v>
      </c>
      <c r="H5" s="123"/>
      <c r="I5" s="522" t="s">
        <v>506</v>
      </c>
      <c r="J5" s="548" t="s">
        <v>516</v>
      </c>
      <c r="K5" s="39"/>
    </row>
    <row r="6" spans="1:11" ht="88.5" customHeight="1" thickBot="1">
      <c r="A6" s="543"/>
      <c r="B6" s="545"/>
      <c r="C6" s="521"/>
      <c r="D6" s="152" t="s">
        <v>517</v>
      </c>
      <c r="E6" s="152" t="s">
        <v>525</v>
      </c>
      <c r="F6" s="521"/>
      <c r="G6" s="152" t="s">
        <v>818</v>
      </c>
      <c r="H6" s="153" t="s">
        <v>816</v>
      </c>
      <c r="I6" s="547"/>
      <c r="J6" s="549"/>
      <c r="K6" s="39"/>
    </row>
    <row r="8" ht="12.75">
      <c r="A8" s="149">
        <v>2006</v>
      </c>
    </row>
    <row r="9" spans="1:9" ht="12.75">
      <c r="A9" s="127"/>
      <c r="B9" s="7"/>
      <c r="C9" s="7"/>
      <c r="D9" s="7"/>
      <c r="E9" s="7"/>
      <c r="F9" s="7"/>
      <c r="G9" s="7"/>
      <c r="H9" s="7"/>
      <c r="I9" s="7"/>
    </row>
    <row r="10" spans="1:10" ht="12.75">
      <c r="A10" s="151" t="s">
        <v>878</v>
      </c>
      <c r="B10" s="501">
        <v>212821.3</v>
      </c>
      <c r="C10" s="501">
        <v>53320.4</v>
      </c>
      <c r="D10" s="501">
        <v>11266.2</v>
      </c>
      <c r="E10" s="501">
        <v>42054.2</v>
      </c>
      <c r="F10" s="501">
        <v>27329.2</v>
      </c>
      <c r="G10" s="501">
        <v>2717</v>
      </c>
      <c r="H10" s="501">
        <v>24612.2</v>
      </c>
      <c r="I10" s="501">
        <v>238812.5</v>
      </c>
      <c r="J10" s="129">
        <f>(B10+I10)/2</f>
        <v>225816.9</v>
      </c>
    </row>
    <row r="11" spans="1:9" ht="12.75">
      <c r="A11" s="127"/>
      <c r="B11" s="498"/>
      <c r="C11" s="498"/>
      <c r="D11" s="498"/>
      <c r="E11" s="498"/>
      <c r="F11" s="498"/>
      <c r="G11" s="498"/>
      <c r="H11" s="498"/>
      <c r="I11" s="498"/>
    </row>
    <row r="12" spans="1:10" ht="12.75">
      <c r="A12" s="148" t="s">
        <v>607</v>
      </c>
      <c r="B12" s="502"/>
      <c r="C12" s="502"/>
      <c r="D12" s="502"/>
      <c r="E12" s="502"/>
      <c r="F12" s="502"/>
      <c r="G12" s="502"/>
      <c r="H12" s="502"/>
      <c r="I12" s="502"/>
      <c r="J12" s="130">
        <f>(B13+I13)/2</f>
        <v>31178</v>
      </c>
    </row>
    <row r="13" spans="1:10" ht="12.75">
      <c r="A13" s="148" t="s">
        <v>608</v>
      </c>
      <c r="B13" s="503">
        <v>30355.2</v>
      </c>
      <c r="C13" s="503">
        <v>10969.9</v>
      </c>
      <c r="D13" s="503">
        <v>415</v>
      </c>
      <c r="E13" s="503">
        <v>10554.9</v>
      </c>
      <c r="F13" s="503">
        <v>9324.3</v>
      </c>
      <c r="G13" s="503">
        <v>156.1</v>
      </c>
      <c r="H13" s="503">
        <v>9168.2</v>
      </c>
      <c r="I13" s="503">
        <v>32000.8</v>
      </c>
      <c r="J13" s="130"/>
    </row>
    <row r="14" spans="1:10" ht="12.75">
      <c r="A14" s="148" t="s">
        <v>518</v>
      </c>
      <c r="B14" s="503">
        <v>22.2</v>
      </c>
      <c r="C14" s="503">
        <v>8.9</v>
      </c>
      <c r="D14" s="503">
        <v>8.6</v>
      </c>
      <c r="E14" s="503">
        <v>0.3</v>
      </c>
      <c r="F14" s="503">
        <v>3.8</v>
      </c>
      <c r="G14" s="503">
        <v>0</v>
      </c>
      <c r="H14" s="503">
        <v>3.8</v>
      </c>
      <c r="I14" s="503">
        <v>27.3</v>
      </c>
      <c r="J14" s="130">
        <f>(B14+I14)/2</f>
        <v>24.75</v>
      </c>
    </row>
    <row r="15" spans="1:10" ht="12.75">
      <c r="A15" s="148" t="s">
        <v>290</v>
      </c>
      <c r="B15" s="503">
        <v>2606.6</v>
      </c>
      <c r="C15" s="503">
        <v>470.4</v>
      </c>
      <c r="D15" s="503">
        <v>211.4</v>
      </c>
      <c r="E15" s="503">
        <v>259</v>
      </c>
      <c r="F15" s="503">
        <v>282</v>
      </c>
      <c r="G15" s="503">
        <v>84.5</v>
      </c>
      <c r="H15" s="503">
        <v>197.5</v>
      </c>
      <c r="I15" s="503">
        <v>2798</v>
      </c>
      <c r="J15" s="130">
        <f>(B15+I15)/2</f>
        <v>2702.3</v>
      </c>
    </row>
    <row r="16" spans="1:10" ht="12.75" customHeight="1">
      <c r="A16" s="148" t="s">
        <v>151</v>
      </c>
      <c r="B16" s="503">
        <v>55829</v>
      </c>
      <c r="C16" s="503">
        <v>12665.1</v>
      </c>
      <c r="D16" s="503">
        <v>1065.1</v>
      </c>
      <c r="E16" s="503">
        <v>11600</v>
      </c>
      <c r="F16" s="503">
        <v>6015</v>
      </c>
      <c r="G16" s="503">
        <v>229.3</v>
      </c>
      <c r="H16" s="503">
        <v>5785.7</v>
      </c>
      <c r="I16" s="503">
        <v>62479.1</v>
      </c>
      <c r="J16" s="130">
        <f>(B16+I16)/2</f>
        <v>59154.05</v>
      </c>
    </row>
    <row r="17" spans="1:9" ht="12.75">
      <c r="A17" s="148" t="s">
        <v>282</v>
      </c>
      <c r="B17" s="498"/>
      <c r="C17" s="498"/>
      <c r="D17" s="498"/>
      <c r="E17" s="498"/>
      <c r="F17" s="498"/>
      <c r="G17" s="498"/>
      <c r="H17" s="498"/>
      <c r="I17" s="498"/>
    </row>
    <row r="18" spans="1:10" ht="12.75">
      <c r="A18" s="148" t="s">
        <v>519</v>
      </c>
      <c r="B18" s="503">
        <v>24316.5</v>
      </c>
      <c r="C18" s="503">
        <v>1696.6</v>
      </c>
      <c r="D18" s="503">
        <v>666.8</v>
      </c>
      <c r="E18" s="503">
        <v>1029.8</v>
      </c>
      <c r="F18" s="503">
        <v>819.7</v>
      </c>
      <c r="G18" s="503">
        <v>53.3</v>
      </c>
      <c r="H18" s="503">
        <v>766.4</v>
      </c>
      <c r="I18" s="503">
        <v>25193.4</v>
      </c>
      <c r="J18" s="130">
        <f>(B18+I18)/2</f>
        <v>24754.95</v>
      </c>
    </row>
    <row r="19" spans="1:10" ht="12.75">
      <c r="A19" s="148" t="s">
        <v>154</v>
      </c>
      <c r="B19" s="503">
        <v>11805.8</v>
      </c>
      <c r="C19" s="503">
        <v>4460.2</v>
      </c>
      <c r="D19" s="503">
        <v>283.4</v>
      </c>
      <c r="E19" s="503">
        <v>4176.8</v>
      </c>
      <c r="F19" s="503">
        <v>1673.6</v>
      </c>
      <c r="G19" s="503">
        <v>755.6</v>
      </c>
      <c r="H19" s="503">
        <v>918</v>
      </c>
      <c r="I19" s="503">
        <v>14592.4</v>
      </c>
      <c r="J19" s="130">
        <f>(B19+I19)/2</f>
        <v>13199.099999999999</v>
      </c>
    </row>
    <row r="20" spans="1:9" ht="12.75">
      <c r="A20" s="2" t="s">
        <v>609</v>
      </c>
      <c r="B20" s="498"/>
      <c r="C20" s="498"/>
      <c r="D20" s="498"/>
      <c r="E20" s="498"/>
      <c r="F20" s="498"/>
      <c r="G20" s="498"/>
      <c r="H20" s="498"/>
      <c r="I20" s="498"/>
    </row>
    <row r="21" spans="1:10" ht="12.75">
      <c r="A21" s="2" t="s">
        <v>610</v>
      </c>
      <c r="B21" s="502"/>
      <c r="C21" s="502"/>
      <c r="D21" s="502"/>
      <c r="E21" s="502"/>
      <c r="F21" s="502"/>
      <c r="G21" s="502"/>
      <c r="H21" s="502"/>
      <c r="I21" s="502"/>
      <c r="J21" s="130">
        <f>(B22+I22)/2</f>
        <v>4434.2</v>
      </c>
    </row>
    <row r="22" spans="1:10" ht="12.75">
      <c r="A22" s="2" t="s">
        <v>611</v>
      </c>
      <c r="B22" s="503">
        <v>3566.2</v>
      </c>
      <c r="C22" s="503">
        <v>2660.6</v>
      </c>
      <c r="D22" s="503">
        <v>351.8</v>
      </c>
      <c r="E22" s="503">
        <v>2308.8</v>
      </c>
      <c r="F22" s="503">
        <v>924.6</v>
      </c>
      <c r="G22" s="503">
        <v>48.9</v>
      </c>
      <c r="H22" s="503">
        <v>875.7</v>
      </c>
      <c r="I22" s="503">
        <v>5302.2</v>
      </c>
      <c r="J22" s="130"/>
    </row>
    <row r="23" spans="1:10" ht="12.75">
      <c r="A23" s="148" t="s">
        <v>157</v>
      </c>
      <c r="B23" s="503">
        <v>2274.9</v>
      </c>
      <c r="C23" s="503">
        <v>266.5</v>
      </c>
      <c r="D23" s="503">
        <v>80.2</v>
      </c>
      <c r="E23" s="503">
        <v>186.3</v>
      </c>
      <c r="F23" s="503">
        <v>74.5</v>
      </c>
      <c r="G23" s="503">
        <v>6.1</v>
      </c>
      <c r="H23" s="503">
        <v>68.4</v>
      </c>
      <c r="I23" s="503">
        <v>2466.9</v>
      </c>
      <c r="J23" s="130">
        <f>(B23+I23)/2</f>
        <v>2370.9</v>
      </c>
    </row>
    <row r="24" spans="1:10" ht="12.75">
      <c r="A24" s="148" t="s">
        <v>158</v>
      </c>
      <c r="B24" s="503">
        <v>16391.5</v>
      </c>
      <c r="C24" s="503">
        <v>7259.8</v>
      </c>
      <c r="D24" s="503">
        <v>4091.6</v>
      </c>
      <c r="E24" s="503">
        <v>3168.2</v>
      </c>
      <c r="F24" s="503">
        <v>4407.6</v>
      </c>
      <c r="G24" s="503">
        <v>196</v>
      </c>
      <c r="H24" s="503">
        <v>4211.6</v>
      </c>
      <c r="I24" s="503">
        <v>19243.7</v>
      </c>
      <c r="J24" s="130">
        <f>(B24+I24)/2</f>
        <v>17817.6</v>
      </c>
    </row>
    <row r="25" spans="1:10" ht="12.75">
      <c r="A25" s="148" t="s">
        <v>209</v>
      </c>
      <c r="B25" s="503">
        <v>2521.3</v>
      </c>
      <c r="C25" s="503">
        <v>1407.6</v>
      </c>
      <c r="D25" s="503">
        <v>340.5</v>
      </c>
      <c r="E25" s="503">
        <v>1067.1</v>
      </c>
      <c r="F25" s="503">
        <v>364.9</v>
      </c>
      <c r="G25" s="503">
        <v>39.6</v>
      </c>
      <c r="H25" s="503">
        <v>325.3</v>
      </c>
      <c r="I25" s="503">
        <v>3564</v>
      </c>
      <c r="J25" s="130">
        <f>(B25+I25)/2</f>
        <v>3042.65</v>
      </c>
    </row>
    <row r="26" spans="1:9" ht="12.75">
      <c r="A26" s="2" t="s">
        <v>612</v>
      </c>
      <c r="B26" s="498"/>
      <c r="C26" s="498"/>
      <c r="D26" s="498"/>
      <c r="E26" s="498"/>
      <c r="F26" s="498"/>
      <c r="G26" s="498"/>
      <c r="H26" s="498"/>
      <c r="I26" s="498"/>
    </row>
    <row r="27" spans="1:10" ht="12.75">
      <c r="A27" s="2" t="s">
        <v>616</v>
      </c>
      <c r="B27" s="502"/>
      <c r="C27" s="502"/>
      <c r="D27" s="502"/>
      <c r="E27" s="502"/>
      <c r="F27" s="502"/>
      <c r="G27" s="502"/>
      <c r="H27" s="502"/>
      <c r="I27" s="502"/>
      <c r="J27" s="130">
        <f>(B28+I28)/2</f>
        <v>25068.4</v>
      </c>
    </row>
    <row r="28" spans="1:10" ht="12.75">
      <c r="A28" s="2" t="s">
        <v>615</v>
      </c>
      <c r="B28" s="503">
        <v>23265.9</v>
      </c>
      <c r="C28" s="503">
        <v>4157.8</v>
      </c>
      <c r="D28" s="503">
        <v>408.1</v>
      </c>
      <c r="E28" s="503">
        <v>3749.7</v>
      </c>
      <c r="F28" s="503">
        <v>552.8</v>
      </c>
      <c r="G28" s="503">
        <v>150.9</v>
      </c>
      <c r="H28" s="503">
        <v>401.9</v>
      </c>
      <c r="I28" s="503">
        <v>26870.9</v>
      </c>
      <c r="J28" s="130"/>
    </row>
    <row r="29" spans="1:10" ht="12.75">
      <c r="A29" s="2" t="s">
        <v>162</v>
      </c>
      <c r="B29" s="503">
        <v>21699.1</v>
      </c>
      <c r="C29" s="503">
        <v>3580.9</v>
      </c>
      <c r="D29" s="503">
        <v>834.3</v>
      </c>
      <c r="E29" s="503">
        <v>2746.6</v>
      </c>
      <c r="F29" s="503">
        <v>1439.8</v>
      </c>
      <c r="G29" s="503">
        <v>670.3</v>
      </c>
      <c r="H29" s="503">
        <v>769.5</v>
      </c>
      <c r="I29" s="503">
        <v>23840.2</v>
      </c>
      <c r="J29" s="130">
        <f>(B29+I29)/2</f>
        <v>22769.65</v>
      </c>
    </row>
    <row r="30" spans="1:10" ht="12.75">
      <c r="A30" s="148" t="s">
        <v>163</v>
      </c>
      <c r="B30" s="503">
        <v>6337.3</v>
      </c>
      <c r="C30" s="503">
        <v>719.1</v>
      </c>
      <c r="D30" s="503">
        <v>255.5</v>
      </c>
      <c r="E30" s="503">
        <v>463.6</v>
      </c>
      <c r="F30" s="503">
        <v>128.7</v>
      </c>
      <c r="G30" s="503">
        <v>62.7</v>
      </c>
      <c r="H30" s="503">
        <v>66</v>
      </c>
      <c r="I30" s="503">
        <v>6927.7</v>
      </c>
      <c r="J30" s="130">
        <f>(B30+I30)/2</f>
        <v>6632.5</v>
      </c>
    </row>
    <row r="31" spans="1:9" ht="12.75">
      <c r="A31" s="2" t="s">
        <v>293</v>
      </c>
      <c r="B31" s="498"/>
      <c r="C31" s="498"/>
      <c r="D31" s="498"/>
      <c r="E31" s="498"/>
      <c r="F31" s="498"/>
      <c r="G31" s="498"/>
      <c r="H31" s="498"/>
      <c r="I31" s="498"/>
    </row>
    <row r="32" spans="1:10" ht="12.75">
      <c r="A32" s="2" t="s">
        <v>294</v>
      </c>
      <c r="B32" s="503">
        <v>4575.7</v>
      </c>
      <c r="C32" s="503">
        <v>2297.5</v>
      </c>
      <c r="D32" s="503">
        <v>2072</v>
      </c>
      <c r="E32" s="503">
        <v>225.5</v>
      </c>
      <c r="F32" s="503">
        <v>431.1</v>
      </c>
      <c r="G32" s="503">
        <v>37.3</v>
      </c>
      <c r="H32" s="503">
        <v>393.8</v>
      </c>
      <c r="I32" s="503">
        <v>6442.1</v>
      </c>
      <c r="J32" s="130">
        <f>(B32+I32)/2</f>
        <v>5508.9</v>
      </c>
    </row>
    <row r="33" spans="1:9" ht="12.75">
      <c r="A33" s="2" t="s">
        <v>617</v>
      </c>
      <c r="B33" s="498"/>
      <c r="C33" s="498"/>
      <c r="D33" s="498"/>
      <c r="E33" s="498"/>
      <c r="F33" s="498"/>
      <c r="G33" s="498"/>
      <c r="H33" s="498"/>
      <c r="I33" s="498"/>
    </row>
    <row r="34" spans="1:10" ht="13.5" thickBot="1">
      <c r="A34" s="20" t="s">
        <v>618</v>
      </c>
      <c r="B34" s="503">
        <v>7254.1</v>
      </c>
      <c r="C34" s="503">
        <v>699.5</v>
      </c>
      <c r="D34" s="503">
        <v>181.9</v>
      </c>
      <c r="E34" s="503">
        <v>517.6</v>
      </c>
      <c r="F34" s="503">
        <v>886.8</v>
      </c>
      <c r="G34" s="503">
        <v>226.4</v>
      </c>
      <c r="H34" s="503">
        <v>660.4</v>
      </c>
      <c r="I34" s="503">
        <v>7066.8</v>
      </c>
      <c r="J34" s="131">
        <f>(B34+I34)/2</f>
        <v>7160.450000000001</v>
      </c>
    </row>
    <row r="35" spans="1:9" ht="13.5" thickBot="1">
      <c r="A35" s="3"/>
      <c r="B35" s="3"/>
      <c r="C35" s="3"/>
      <c r="D35" s="3"/>
      <c r="E35" s="3"/>
      <c r="F35" s="3"/>
      <c r="G35" s="3"/>
      <c r="H35" s="3"/>
      <c r="I35" s="3"/>
    </row>
    <row r="37" ht="18.75" customHeight="1">
      <c r="A37" s="19" t="s">
        <v>520</v>
      </c>
    </row>
    <row r="38" spans="1:10" ht="18" customHeight="1" thickBot="1">
      <c r="A38" s="119" t="s">
        <v>327</v>
      </c>
      <c r="B38" s="3"/>
      <c r="C38" s="3"/>
      <c r="D38" s="121"/>
      <c r="G38" s="121"/>
      <c r="H38" s="540"/>
      <c r="I38" s="550"/>
      <c r="J38" s="3"/>
    </row>
    <row r="39" spans="1:11" ht="12.75" customHeight="1">
      <c r="A39" s="542"/>
      <c r="B39" s="544" t="s">
        <v>498</v>
      </c>
      <c r="C39" s="546" t="s">
        <v>513</v>
      </c>
      <c r="D39" s="154" t="s">
        <v>514</v>
      </c>
      <c r="E39" s="122"/>
      <c r="F39" s="546" t="s">
        <v>515</v>
      </c>
      <c r="G39" s="154" t="s">
        <v>514</v>
      </c>
      <c r="H39" s="123"/>
      <c r="I39" s="522" t="s">
        <v>506</v>
      </c>
      <c r="J39" s="548" t="s">
        <v>516</v>
      </c>
      <c r="K39" s="39"/>
    </row>
    <row r="40" spans="1:11" ht="88.5" customHeight="1" thickBot="1">
      <c r="A40" s="543"/>
      <c r="B40" s="545"/>
      <c r="C40" s="521"/>
      <c r="D40" s="152" t="s">
        <v>517</v>
      </c>
      <c r="E40" s="152" t="s">
        <v>525</v>
      </c>
      <c r="F40" s="521"/>
      <c r="G40" s="152" t="s">
        <v>818</v>
      </c>
      <c r="H40" s="153" t="s">
        <v>816</v>
      </c>
      <c r="I40" s="547"/>
      <c r="J40" s="549"/>
      <c r="K40" s="39"/>
    </row>
    <row r="42" ht="12.75">
      <c r="A42" s="149">
        <v>2007</v>
      </c>
    </row>
    <row r="43" spans="1:9" ht="12.75">
      <c r="A43" s="127"/>
      <c r="B43" s="38"/>
      <c r="C43" s="38"/>
      <c r="D43" s="38"/>
      <c r="E43" s="38"/>
      <c r="F43" s="38"/>
      <c r="G43" s="38"/>
      <c r="H43" s="38"/>
      <c r="I43" s="38"/>
    </row>
    <row r="44" spans="1:10" ht="12.75">
      <c r="A44" s="151" t="s">
        <v>878</v>
      </c>
      <c r="B44" s="514">
        <v>243546.5</v>
      </c>
      <c r="C44" s="514">
        <v>68294.2</v>
      </c>
      <c r="D44" s="514">
        <v>18397.2</v>
      </c>
      <c r="E44" s="514">
        <v>49897</v>
      </c>
      <c r="F44" s="514">
        <v>33628.7</v>
      </c>
      <c r="G44" s="514">
        <v>3893.9</v>
      </c>
      <c r="H44" s="514">
        <v>29734.8</v>
      </c>
      <c r="I44" s="514">
        <v>278212</v>
      </c>
      <c r="J44" s="132">
        <v>260879.3</v>
      </c>
    </row>
    <row r="45" spans="1:9" ht="12.75">
      <c r="A45" s="127"/>
      <c r="B45" s="515"/>
      <c r="C45" s="515"/>
      <c r="D45" s="515"/>
      <c r="E45" s="515"/>
      <c r="F45" s="515"/>
      <c r="G45" s="515"/>
      <c r="H45" s="515"/>
      <c r="I45" s="515"/>
    </row>
    <row r="46" spans="1:10" ht="12.75">
      <c r="A46" s="148" t="s">
        <v>607</v>
      </c>
      <c r="B46" s="515"/>
      <c r="C46" s="515"/>
      <c r="D46" s="515"/>
      <c r="E46" s="515"/>
      <c r="F46" s="515"/>
      <c r="G46" s="515"/>
      <c r="H46" s="515"/>
      <c r="I46" s="515"/>
      <c r="J46" s="133">
        <f>(B47+I47)/2</f>
        <v>33129.55</v>
      </c>
    </row>
    <row r="47" spans="1:10" ht="12.75">
      <c r="A47" s="148" t="s">
        <v>608</v>
      </c>
      <c r="B47" s="505">
        <v>32237.5</v>
      </c>
      <c r="C47" s="505">
        <v>12874.8</v>
      </c>
      <c r="D47" s="505">
        <v>102.1</v>
      </c>
      <c r="E47" s="505">
        <v>12772.8</v>
      </c>
      <c r="F47" s="505">
        <v>11090.8</v>
      </c>
      <c r="G47" s="505">
        <v>80.1</v>
      </c>
      <c r="H47" s="505">
        <v>11010.7</v>
      </c>
      <c r="I47" s="505">
        <v>34021.6</v>
      </c>
      <c r="J47" s="133"/>
    </row>
    <row r="48" spans="1:10" ht="12.75">
      <c r="A48" s="148" t="s">
        <v>518</v>
      </c>
      <c r="B48" s="505">
        <v>31.1</v>
      </c>
      <c r="C48" s="505">
        <v>4.2</v>
      </c>
      <c r="D48" s="505">
        <v>0</v>
      </c>
      <c r="E48" s="505">
        <v>4.2</v>
      </c>
      <c r="F48" s="505">
        <v>0.8</v>
      </c>
      <c r="G48" s="505">
        <v>0</v>
      </c>
      <c r="H48" s="505">
        <v>0.8</v>
      </c>
      <c r="I48" s="505">
        <v>34.5</v>
      </c>
      <c r="J48" s="133">
        <f>(B48+I48)/2</f>
        <v>32.8</v>
      </c>
    </row>
    <row r="49" spans="1:10" ht="12.75">
      <c r="A49" s="148" t="s">
        <v>290</v>
      </c>
      <c r="B49" s="505">
        <v>2724.2</v>
      </c>
      <c r="C49" s="505">
        <v>768.2</v>
      </c>
      <c r="D49" s="505">
        <v>413.9</v>
      </c>
      <c r="E49" s="505">
        <v>354.3</v>
      </c>
      <c r="F49" s="505">
        <v>359.2</v>
      </c>
      <c r="G49" s="505">
        <v>29</v>
      </c>
      <c r="H49" s="505">
        <v>330.2</v>
      </c>
      <c r="I49" s="505">
        <v>3133.2</v>
      </c>
      <c r="J49" s="133">
        <f>(B49+I49)/2</f>
        <v>2928.7</v>
      </c>
    </row>
    <row r="50" spans="1:10" ht="12.75" customHeight="1">
      <c r="A50" s="148" t="s">
        <v>151</v>
      </c>
      <c r="B50" s="505">
        <v>65973.4</v>
      </c>
      <c r="C50" s="505">
        <v>18293.5</v>
      </c>
      <c r="D50" s="505">
        <v>2638</v>
      </c>
      <c r="E50" s="505">
        <v>15655.5</v>
      </c>
      <c r="F50" s="505">
        <v>7589.6</v>
      </c>
      <c r="G50" s="505">
        <v>638.4</v>
      </c>
      <c r="H50" s="505">
        <v>6951.2</v>
      </c>
      <c r="I50" s="505">
        <v>76677.3</v>
      </c>
      <c r="J50" s="133">
        <f>(B50+I50)/2</f>
        <v>71325.35</v>
      </c>
    </row>
    <row r="51" spans="1:9" ht="12.75">
      <c r="A51" s="148" t="s">
        <v>282</v>
      </c>
      <c r="B51" s="516"/>
      <c r="C51" s="516"/>
      <c r="D51" s="516"/>
      <c r="E51" s="516"/>
      <c r="F51" s="516"/>
      <c r="G51" s="516"/>
      <c r="H51" s="516"/>
      <c r="I51" s="516"/>
    </row>
    <row r="52" spans="1:10" ht="12.75">
      <c r="A52" s="148" t="s">
        <v>519</v>
      </c>
      <c r="B52" s="505">
        <v>25300</v>
      </c>
      <c r="C52" s="505">
        <v>2499.2</v>
      </c>
      <c r="D52" s="505">
        <v>1385.5</v>
      </c>
      <c r="E52" s="505">
        <v>1113.7</v>
      </c>
      <c r="F52" s="505">
        <v>975.2</v>
      </c>
      <c r="G52" s="505">
        <v>113.6</v>
      </c>
      <c r="H52" s="505">
        <v>861.6</v>
      </c>
      <c r="I52" s="505">
        <v>26824</v>
      </c>
      <c r="J52" s="133">
        <f>(B52+I52)/2</f>
        <v>26062</v>
      </c>
    </row>
    <row r="53" spans="1:10" ht="12.75">
      <c r="A53" s="148" t="s">
        <v>154</v>
      </c>
      <c r="B53" s="505">
        <v>13872</v>
      </c>
      <c r="C53" s="505">
        <v>4947.4</v>
      </c>
      <c r="D53" s="505">
        <v>1400.3</v>
      </c>
      <c r="E53" s="505">
        <v>3547.1</v>
      </c>
      <c r="F53" s="505">
        <v>1332.2</v>
      </c>
      <c r="G53" s="505">
        <v>173.3</v>
      </c>
      <c r="H53" s="505">
        <v>1158.9</v>
      </c>
      <c r="I53" s="505">
        <v>17487.2</v>
      </c>
      <c r="J53" s="133">
        <f>(B53+I53)/2</f>
        <v>15679.6</v>
      </c>
    </row>
    <row r="54" spans="1:9" ht="12.75">
      <c r="A54" s="2" t="s">
        <v>609</v>
      </c>
      <c r="B54" s="516"/>
      <c r="C54" s="516"/>
      <c r="D54" s="516"/>
      <c r="E54" s="516"/>
      <c r="F54" s="516"/>
      <c r="G54" s="516"/>
      <c r="H54" s="516"/>
      <c r="I54" s="516"/>
    </row>
    <row r="55" spans="1:10" ht="12.75">
      <c r="A55" s="2" t="s">
        <v>610</v>
      </c>
      <c r="B55" s="515"/>
      <c r="C55" s="515"/>
      <c r="D55" s="515"/>
      <c r="E55" s="515"/>
      <c r="F55" s="515"/>
      <c r="G55" s="515"/>
      <c r="H55" s="515"/>
      <c r="I55" s="515"/>
      <c r="J55" s="133">
        <f>(B56+I56)/2</f>
        <v>4458.25</v>
      </c>
    </row>
    <row r="56" spans="1:10" ht="12.75">
      <c r="A56" s="2" t="s">
        <v>611</v>
      </c>
      <c r="B56" s="499">
        <v>3684.1</v>
      </c>
      <c r="C56" s="499">
        <v>2026.2</v>
      </c>
      <c r="D56" s="499">
        <v>1017.1</v>
      </c>
      <c r="E56" s="499">
        <v>1009.1</v>
      </c>
      <c r="F56" s="499">
        <v>477.9</v>
      </c>
      <c r="G56" s="499">
        <v>150.7</v>
      </c>
      <c r="H56" s="499">
        <v>327.2</v>
      </c>
      <c r="I56" s="499">
        <v>5232.4</v>
      </c>
      <c r="J56" s="133"/>
    </row>
    <row r="57" spans="1:10" ht="12.75">
      <c r="A57" s="148" t="s">
        <v>157</v>
      </c>
      <c r="B57" s="499">
        <v>2919.2</v>
      </c>
      <c r="C57" s="499">
        <v>246.7</v>
      </c>
      <c r="D57" s="499">
        <v>102.6</v>
      </c>
      <c r="E57" s="499">
        <v>144.1</v>
      </c>
      <c r="F57" s="499">
        <v>102.6</v>
      </c>
      <c r="G57" s="499">
        <v>14.7</v>
      </c>
      <c r="H57" s="499">
        <v>87.9</v>
      </c>
      <c r="I57" s="499">
        <v>3063.3</v>
      </c>
      <c r="J57" s="133">
        <f>(B57+I57)/2</f>
        <v>2991.25</v>
      </c>
    </row>
    <row r="58" spans="1:10" ht="12.75">
      <c r="A58" s="148" t="s">
        <v>158</v>
      </c>
      <c r="B58" s="499">
        <v>21238.4</v>
      </c>
      <c r="C58" s="499">
        <v>8827</v>
      </c>
      <c r="D58" s="499">
        <v>6078.7</v>
      </c>
      <c r="E58" s="499">
        <v>2748.3</v>
      </c>
      <c r="F58" s="499">
        <v>4034.4</v>
      </c>
      <c r="G58" s="499">
        <v>369.7</v>
      </c>
      <c r="H58" s="499">
        <v>3664.7</v>
      </c>
      <c r="I58" s="499">
        <v>26031</v>
      </c>
      <c r="J58" s="133">
        <f>(B58+I58)/2</f>
        <v>23634.7</v>
      </c>
    </row>
    <row r="59" spans="1:10" ht="12.75">
      <c r="A59" s="148" t="s">
        <v>209</v>
      </c>
      <c r="B59" s="499">
        <v>3092.2</v>
      </c>
      <c r="C59" s="499">
        <v>1563.3</v>
      </c>
      <c r="D59" s="499">
        <v>1061.3</v>
      </c>
      <c r="E59" s="499">
        <v>502</v>
      </c>
      <c r="F59" s="499">
        <v>399.5</v>
      </c>
      <c r="G59" s="499">
        <v>105.9</v>
      </c>
      <c r="H59" s="499">
        <v>293.6</v>
      </c>
      <c r="I59" s="499">
        <v>4256</v>
      </c>
      <c r="J59" s="133">
        <f>(B59+I59)/2</f>
        <v>3674.1</v>
      </c>
    </row>
    <row r="60" spans="1:9" ht="12.75">
      <c r="A60" s="2" t="s">
        <v>612</v>
      </c>
      <c r="B60" s="516"/>
      <c r="C60" s="516"/>
      <c r="D60" s="516"/>
      <c r="E60" s="516"/>
      <c r="F60" s="516"/>
      <c r="G60" s="516"/>
      <c r="H60" s="516"/>
      <c r="I60" s="516"/>
    </row>
    <row r="61" spans="1:10" ht="12.75">
      <c r="A61" s="2" t="s">
        <v>616</v>
      </c>
      <c r="B61" s="515"/>
      <c r="C61" s="515"/>
      <c r="D61" s="515"/>
      <c r="E61" s="515"/>
      <c r="F61" s="515"/>
      <c r="G61" s="515"/>
      <c r="H61" s="515"/>
      <c r="I61" s="515"/>
      <c r="J61" s="133">
        <f>(B62+I62)/2</f>
        <v>31454.6</v>
      </c>
    </row>
    <row r="62" spans="1:10" ht="12.75">
      <c r="A62" s="2" t="s">
        <v>615</v>
      </c>
      <c r="B62" s="499">
        <v>29238.1</v>
      </c>
      <c r="C62" s="499">
        <v>6875.2</v>
      </c>
      <c r="D62" s="499">
        <v>1213.1</v>
      </c>
      <c r="E62" s="499">
        <v>5662.1</v>
      </c>
      <c r="F62" s="499">
        <v>2442.2</v>
      </c>
      <c r="G62" s="499">
        <v>1613.2</v>
      </c>
      <c r="H62" s="499">
        <v>829</v>
      </c>
      <c r="I62" s="499">
        <v>33671.1</v>
      </c>
      <c r="J62" s="133"/>
    </row>
    <row r="63" spans="1:10" ht="12.75">
      <c r="A63" s="2" t="s">
        <v>162</v>
      </c>
      <c r="B63" s="499">
        <v>24367.9</v>
      </c>
      <c r="C63" s="499">
        <v>7244.6</v>
      </c>
      <c r="D63" s="499">
        <v>1763.8</v>
      </c>
      <c r="E63" s="499">
        <v>5480.8</v>
      </c>
      <c r="F63" s="499">
        <v>4050.8</v>
      </c>
      <c r="G63" s="499">
        <v>243.2</v>
      </c>
      <c r="H63" s="499">
        <v>3807.6</v>
      </c>
      <c r="I63" s="499">
        <v>27561.7</v>
      </c>
      <c r="J63" s="133">
        <f>(B63+I63)/2</f>
        <v>25964.800000000003</v>
      </c>
    </row>
    <row r="64" spans="1:10" ht="12.75">
      <c r="A64" s="148" t="s">
        <v>163</v>
      </c>
      <c r="B64" s="499">
        <v>7016.4</v>
      </c>
      <c r="C64" s="499">
        <v>653.2</v>
      </c>
      <c r="D64" s="499">
        <v>419.3</v>
      </c>
      <c r="E64" s="499">
        <v>233.9</v>
      </c>
      <c r="F64" s="499">
        <v>216.6</v>
      </c>
      <c r="G64" s="499">
        <v>65.4</v>
      </c>
      <c r="H64" s="499">
        <v>151.2</v>
      </c>
      <c r="I64" s="499">
        <v>7453</v>
      </c>
      <c r="J64" s="133">
        <f>(B64+I64)/2</f>
        <v>7234.7</v>
      </c>
    </row>
    <row r="65" spans="1:9" ht="12.75">
      <c r="A65" s="2" t="s">
        <v>293</v>
      </c>
      <c r="B65" s="516"/>
      <c r="C65" s="516"/>
      <c r="D65" s="516"/>
      <c r="E65" s="516"/>
      <c r="F65" s="516"/>
      <c r="G65" s="516"/>
      <c r="H65" s="516"/>
      <c r="I65" s="516"/>
    </row>
    <row r="66" spans="1:10" ht="12.75">
      <c r="A66" s="2" t="s">
        <v>294</v>
      </c>
      <c r="B66" s="499">
        <v>4683.7</v>
      </c>
      <c r="C66" s="499">
        <v>622.1</v>
      </c>
      <c r="D66" s="499">
        <v>485.3</v>
      </c>
      <c r="E66" s="499">
        <v>136.8</v>
      </c>
      <c r="F66" s="499">
        <v>92.8</v>
      </c>
      <c r="G66" s="499">
        <v>63.8</v>
      </c>
      <c r="H66" s="499">
        <v>29</v>
      </c>
      <c r="I66" s="499">
        <v>5213</v>
      </c>
      <c r="J66" s="133">
        <f>(B66+I66)/2</f>
        <v>4948.35</v>
      </c>
    </row>
    <row r="67" spans="1:9" ht="12.75">
      <c r="A67" s="2" t="s">
        <v>617</v>
      </c>
      <c r="B67" s="516"/>
      <c r="C67" s="516"/>
      <c r="D67" s="516"/>
      <c r="E67" s="516"/>
      <c r="F67" s="516"/>
      <c r="G67" s="516"/>
      <c r="H67" s="516"/>
      <c r="I67" s="516"/>
    </row>
    <row r="68" spans="1:10" ht="13.5" thickBot="1">
      <c r="A68" s="20" t="s">
        <v>618</v>
      </c>
      <c r="B68" s="499">
        <v>7168.3</v>
      </c>
      <c r="C68" s="499">
        <v>848.5</v>
      </c>
      <c r="D68" s="499">
        <v>316.2</v>
      </c>
      <c r="E68" s="499">
        <v>532.3</v>
      </c>
      <c r="F68" s="499">
        <v>464.1</v>
      </c>
      <c r="G68" s="499">
        <v>232.9</v>
      </c>
      <c r="H68" s="499">
        <v>231.2</v>
      </c>
      <c r="I68" s="499">
        <v>7552.7</v>
      </c>
      <c r="J68" s="134">
        <f>(B68+I68)/2</f>
        <v>7360.5</v>
      </c>
    </row>
    <row r="69" spans="1:9" ht="13.5" thickBot="1">
      <c r="A69" s="3"/>
      <c r="B69" s="3"/>
      <c r="C69" s="3"/>
      <c r="D69" s="3"/>
      <c r="E69" s="3"/>
      <c r="F69" s="3"/>
      <c r="G69" s="3"/>
      <c r="H69" s="3"/>
      <c r="I69" s="3"/>
    </row>
    <row r="70" ht="18.75" customHeight="1">
      <c r="A70" s="19" t="s">
        <v>520</v>
      </c>
    </row>
    <row r="71" spans="1:10" ht="18" customHeight="1" thickBot="1">
      <c r="A71" s="119" t="s">
        <v>327</v>
      </c>
      <c r="B71" s="3"/>
      <c r="C71" s="3"/>
      <c r="D71" s="121"/>
      <c r="G71" s="121"/>
      <c r="H71" s="540"/>
      <c r="I71" s="550"/>
      <c r="J71" s="3"/>
    </row>
    <row r="72" spans="1:11" ht="12.75" customHeight="1">
      <c r="A72" s="542"/>
      <c r="B72" s="544" t="s">
        <v>498</v>
      </c>
      <c r="C72" s="546" t="s">
        <v>513</v>
      </c>
      <c r="D72" s="154" t="s">
        <v>514</v>
      </c>
      <c r="E72" s="122"/>
      <c r="F72" s="546" t="s">
        <v>515</v>
      </c>
      <c r="G72" s="154" t="s">
        <v>514</v>
      </c>
      <c r="H72" s="123"/>
      <c r="I72" s="522" t="s">
        <v>506</v>
      </c>
      <c r="J72" s="548" t="s">
        <v>516</v>
      </c>
      <c r="K72" s="39"/>
    </row>
    <row r="73" spans="1:11" ht="88.5" customHeight="1" thickBot="1">
      <c r="A73" s="543"/>
      <c r="B73" s="545"/>
      <c r="C73" s="521"/>
      <c r="D73" s="152" t="s">
        <v>517</v>
      </c>
      <c r="E73" s="152" t="s">
        <v>525</v>
      </c>
      <c r="F73" s="521"/>
      <c r="G73" s="152" t="s">
        <v>818</v>
      </c>
      <c r="H73" s="153" t="s">
        <v>816</v>
      </c>
      <c r="I73" s="547"/>
      <c r="J73" s="549"/>
      <c r="K73" s="39"/>
    </row>
    <row r="75" ht="12.75">
      <c r="A75" s="149">
        <v>2008</v>
      </c>
    </row>
    <row r="76" spans="1:10" ht="12.75">
      <c r="A76" s="126"/>
      <c r="B76" s="150"/>
      <c r="C76" s="150"/>
      <c r="D76" s="150"/>
      <c r="E76" s="150"/>
      <c r="F76" s="150"/>
      <c r="G76" s="150"/>
      <c r="H76" s="150"/>
      <c r="I76" s="150"/>
      <c r="J76" s="135"/>
    </row>
    <row r="77" spans="1:10" ht="12.75">
      <c r="A77" s="151" t="s">
        <v>878</v>
      </c>
      <c r="B77" s="504">
        <v>278392.1</v>
      </c>
      <c r="C77" s="504">
        <v>84602.7</v>
      </c>
      <c r="D77" s="504">
        <v>19146.9</v>
      </c>
      <c r="E77" s="504">
        <v>65455.8</v>
      </c>
      <c r="F77" s="504">
        <v>43208.6</v>
      </c>
      <c r="G77" s="504">
        <v>3213.7</v>
      </c>
      <c r="H77" s="504">
        <v>39994.9</v>
      </c>
      <c r="I77" s="504">
        <v>319786.2</v>
      </c>
      <c r="J77" s="135">
        <v>299089.2</v>
      </c>
    </row>
    <row r="78" spans="1:9" ht="12.75">
      <c r="A78" s="128"/>
      <c r="B78" s="498"/>
      <c r="C78" s="498"/>
      <c r="D78" s="498"/>
      <c r="E78" s="498"/>
      <c r="F78" s="498"/>
      <c r="G78" s="498"/>
      <c r="H78" s="498"/>
      <c r="I78" s="498"/>
    </row>
    <row r="79" spans="1:10" ht="12.75">
      <c r="A79" s="148" t="s">
        <v>607</v>
      </c>
      <c r="B79" s="502"/>
      <c r="C79" s="502"/>
      <c r="D79" s="502"/>
      <c r="E79" s="502"/>
      <c r="F79" s="502"/>
      <c r="G79" s="502"/>
      <c r="H79" s="502"/>
      <c r="I79" s="502"/>
      <c r="J79" s="136">
        <f>(B80+I80)/2</f>
        <v>37376.149999999994</v>
      </c>
    </row>
    <row r="80" spans="1:10" ht="12.75">
      <c r="A80" s="148" t="s">
        <v>608</v>
      </c>
      <c r="B80" s="505">
        <v>36503.1</v>
      </c>
      <c r="C80" s="505">
        <v>18642.7</v>
      </c>
      <c r="D80" s="505">
        <v>91.7</v>
      </c>
      <c r="E80" s="505">
        <v>18551</v>
      </c>
      <c r="F80" s="505">
        <v>16896.6</v>
      </c>
      <c r="G80" s="505">
        <v>101.4</v>
      </c>
      <c r="H80" s="505">
        <v>16795.2</v>
      </c>
      <c r="I80" s="505">
        <v>38249.2</v>
      </c>
      <c r="J80" s="136"/>
    </row>
    <row r="81" spans="1:10" ht="12.75">
      <c r="A81" s="148" t="s">
        <v>518</v>
      </c>
      <c r="B81" s="505">
        <v>32.3</v>
      </c>
      <c r="C81" s="505">
        <v>22.8</v>
      </c>
      <c r="D81" s="505">
        <v>18.2</v>
      </c>
      <c r="E81" s="505">
        <v>4.6</v>
      </c>
      <c r="F81" s="505">
        <v>5</v>
      </c>
      <c r="G81" s="505">
        <v>0.3</v>
      </c>
      <c r="H81" s="505">
        <v>4.7</v>
      </c>
      <c r="I81" s="505">
        <v>50.1</v>
      </c>
      <c r="J81" s="136">
        <f>(B81+I81)/2</f>
        <v>41.2</v>
      </c>
    </row>
    <row r="82" spans="1:10" ht="12.75">
      <c r="A82" s="148" t="s">
        <v>290</v>
      </c>
      <c r="B82" s="505">
        <v>3892.9</v>
      </c>
      <c r="C82" s="505">
        <v>1579.2</v>
      </c>
      <c r="D82" s="505">
        <v>1010.4</v>
      </c>
      <c r="E82" s="505">
        <v>568.8</v>
      </c>
      <c r="F82" s="505">
        <v>409.5</v>
      </c>
      <c r="G82" s="505">
        <v>72.1</v>
      </c>
      <c r="H82" s="505">
        <v>337.4</v>
      </c>
      <c r="I82" s="505">
        <v>5062.6</v>
      </c>
      <c r="J82" s="136">
        <f>(B82+I82)/2</f>
        <v>4477.75</v>
      </c>
    </row>
    <row r="83" spans="1:10" ht="12.75" customHeight="1">
      <c r="A83" s="148" t="s">
        <v>151</v>
      </c>
      <c r="B83" s="505">
        <v>75969.1</v>
      </c>
      <c r="C83" s="505">
        <v>20858.9</v>
      </c>
      <c r="D83" s="505">
        <v>3634.5</v>
      </c>
      <c r="E83" s="505">
        <v>17224.4</v>
      </c>
      <c r="F83" s="505">
        <v>4148.6</v>
      </c>
      <c r="G83" s="505">
        <v>1104.3</v>
      </c>
      <c r="H83" s="505">
        <v>3044.3</v>
      </c>
      <c r="I83" s="505">
        <v>92679.4</v>
      </c>
      <c r="J83" s="136">
        <f>(B83+I83)/2</f>
        <v>84324.25</v>
      </c>
    </row>
    <row r="84" spans="1:9" ht="12.75">
      <c r="A84" s="148" t="s">
        <v>282</v>
      </c>
      <c r="B84" s="498"/>
      <c r="C84" s="498"/>
      <c r="D84" s="498"/>
      <c r="E84" s="498"/>
      <c r="F84" s="498"/>
      <c r="G84" s="498"/>
      <c r="H84" s="498"/>
      <c r="I84" s="498"/>
    </row>
    <row r="85" spans="1:10" ht="12.75">
      <c r="A85" s="148" t="s">
        <v>519</v>
      </c>
      <c r="B85" s="505">
        <v>26594.5</v>
      </c>
      <c r="C85" s="505">
        <v>5516.7</v>
      </c>
      <c r="D85" s="505">
        <v>947.7</v>
      </c>
      <c r="E85" s="505">
        <v>4569</v>
      </c>
      <c r="F85" s="505">
        <v>3004</v>
      </c>
      <c r="G85" s="505">
        <v>56.3</v>
      </c>
      <c r="H85" s="505">
        <v>2947.7</v>
      </c>
      <c r="I85" s="505">
        <v>29107.2</v>
      </c>
      <c r="J85" s="136">
        <f>(B85+I85)/2</f>
        <v>27850.85</v>
      </c>
    </row>
    <row r="86" spans="1:10" ht="12.75">
      <c r="A86" s="148" t="s">
        <v>154</v>
      </c>
      <c r="B86" s="505">
        <v>17954.2</v>
      </c>
      <c r="C86" s="505">
        <v>5747</v>
      </c>
      <c r="D86" s="505">
        <v>1530.4</v>
      </c>
      <c r="E86" s="505">
        <v>4216.6</v>
      </c>
      <c r="F86" s="505">
        <v>2931.2</v>
      </c>
      <c r="G86" s="505">
        <v>337.3</v>
      </c>
      <c r="H86" s="505">
        <v>2593.9</v>
      </c>
      <c r="I86" s="505">
        <v>20770</v>
      </c>
      <c r="J86" s="136">
        <f>(B86+I86)/2</f>
        <v>19362.1</v>
      </c>
    </row>
    <row r="87" spans="1:9" ht="12.75">
      <c r="A87" s="2" t="s">
        <v>609</v>
      </c>
      <c r="B87" s="498"/>
      <c r="C87" s="498"/>
      <c r="D87" s="498"/>
      <c r="E87" s="498"/>
      <c r="F87" s="498"/>
      <c r="G87" s="498"/>
      <c r="H87" s="498"/>
      <c r="I87" s="498"/>
    </row>
    <row r="88" spans="1:10" ht="12.75">
      <c r="A88" s="2" t="s">
        <v>610</v>
      </c>
      <c r="B88" s="502"/>
      <c r="C88" s="502"/>
      <c r="D88" s="502"/>
      <c r="E88" s="502"/>
      <c r="F88" s="502"/>
      <c r="G88" s="502"/>
      <c r="H88" s="502"/>
      <c r="I88" s="502"/>
      <c r="J88" s="136">
        <f>(B89+I89)/2</f>
        <v>6003.4</v>
      </c>
    </row>
    <row r="89" spans="1:10" ht="12.75">
      <c r="A89" s="2" t="s">
        <v>611</v>
      </c>
      <c r="B89" s="499">
        <v>5230.1</v>
      </c>
      <c r="C89" s="499">
        <v>2338.1</v>
      </c>
      <c r="D89" s="499">
        <v>509.5</v>
      </c>
      <c r="E89" s="499">
        <v>1828.6</v>
      </c>
      <c r="F89" s="499">
        <v>791.5</v>
      </c>
      <c r="G89" s="499">
        <v>135.6</v>
      </c>
      <c r="H89" s="499">
        <v>655.9</v>
      </c>
      <c r="I89" s="499">
        <v>6776.7</v>
      </c>
      <c r="J89" s="136"/>
    </row>
    <row r="90" spans="1:10" ht="12.75">
      <c r="A90" s="148" t="s">
        <v>157</v>
      </c>
      <c r="B90" s="499">
        <v>3081.1</v>
      </c>
      <c r="C90" s="499">
        <v>311.9</v>
      </c>
      <c r="D90" s="499">
        <v>107.1</v>
      </c>
      <c r="E90" s="499">
        <v>204.8</v>
      </c>
      <c r="F90" s="499">
        <v>66.7</v>
      </c>
      <c r="G90" s="499">
        <v>16.5</v>
      </c>
      <c r="H90" s="499">
        <v>50.2</v>
      </c>
      <c r="I90" s="499">
        <v>3326.3</v>
      </c>
      <c r="J90" s="136">
        <f>(B90+I90)/2</f>
        <v>3203.7</v>
      </c>
    </row>
    <row r="91" spans="1:10" ht="12.75">
      <c r="A91" s="148" t="s">
        <v>158</v>
      </c>
      <c r="B91" s="499">
        <v>26138.9</v>
      </c>
      <c r="C91" s="499">
        <v>10360.2</v>
      </c>
      <c r="D91" s="499">
        <v>5988.9</v>
      </c>
      <c r="E91" s="499">
        <v>4371.3</v>
      </c>
      <c r="F91" s="499">
        <v>4416.4</v>
      </c>
      <c r="G91" s="499">
        <v>310</v>
      </c>
      <c r="H91" s="499">
        <v>4106.4</v>
      </c>
      <c r="I91" s="499">
        <v>32082.7</v>
      </c>
      <c r="J91" s="136">
        <f>(B91+I91)/2</f>
        <v>29110.800000000003</v>
      </c>
    </row>
    <row r="92" spans="1:10" ht="12.75">
      <c r="A92" s="148" t="s">
        <v>209</v>
      </c>
      <c r="B92" s="499">
        <v>4527.3</v>
      </c>
      <c r="C92" s="499">
        <v>2497.1</v>
      </c>
      <c r="D92" s="499">
        <v>1326.1</v>
      </c>
      <c r="E92" s="499">
        <v>1171</v>
      </c>
      <c r="F92" s="499">
        <v>804.9</v>
      </c>
      <c r="G92" s="499">
        <v>296.4</v>
      </c>
      <c r="H92" s="499">
        <v>508.5</v>
      </c>
      <c r="I92" s="499">
        <v>6219.5</v>
      </c>
      <c r="J92" s="136">
        <f>(B92+I92)/2</f>
        <v>5373.4</v>
      </c>
    </row>
    <row r="93" spans="1:9" ht="12.75">
      <c r="A93" s="2" t="s">
        <v>612</v>
      </c>
      <c r="B93" s="498"/>
      <c r="C93" s="498"/>
      <c r="D93" s="498"/>
      <c r="E93" s="498"/>
      <c r="F93" s="498"/>
      <c r="G93" s="498"/>
      <c r="H93" s="498"/>
      <c r="I93" s="498"/>
    </row>
    <row r="94" spans="1:10" ht="12.75">
      <c r="A94" s="2" t="s">
        <v>616</v>
      </c>
      <c r="B94" s="502"/>
      <c r="C94" s="502"/>
      <c r="D94" s="502"/>
      <c r="E94" s="502"/>
      <c r="F94" s="502"/>
      <c r="G94" s="502"/>
      <c r="H94" s="502"/>
      <c r="I94" s="502"/>
      <c r="J94" s="136">
        <f>(B95+I95)/2</f>
        <v>35248.95</v>
      </c>
    </row>
    <row r="95" spans="1:10" ht="12.75">
      <c r="A95" s="2" t="s">
        <v>615</v>
      </c>
      <c r="B95" s="499">
        <v>32117.4</v>
      </c>
      <c r="C95" s="499">
        <v>8816.7</v>
      </c>
      <c r="D95" s="499">
        <v>1331.3</v>
      </c>
      <c r="E95" s="499">
        <v>7485.4</v>
      </c>
      <c r="F95" s="499">
        <v>2553.6</v>
      </c>
      <c r="G95" s="499">
        <v>147.2</v>
      </c>
      <c r="H95" s="499">
        <v>2406.4</v>
      </c>
      <c r="I95" s="499">
        <v>38380.5</v>
      </c>
      <c r="J95" s="136"/>
    </row>
    <row r="96" spans="1:10" ht="12.75">
      <c r="A96" s="2" t="s">
        <v>162</v>
      </c>
      <c r="B96" s="499">
        <v>27510</v>
      </c>
      <c r="C96" s="499">
        <v>5506.4</v>
      </c>
      <c r="D96" s="499">
        <v>1427.2</v>
      </c>
      <c r="E96" s="499">
        <v>4079.2</v>
      </c>
      <c r="F96" s="499">
        <v>5364</v>
      </c>
      <c r="G96" s="499">
        <v>391.7</v>
      </c>
      <c r="H96" s="499">
        <v>4972.3</v>
      </c>
      <c r="I96" s="499">
        <v>27652.4</v>
      </c>
      <c r="J96" s="136">
        <f>(B96+I96)/2</f>
        <v>27581.2</v>
      </c>
    </row>
    <row r="97" spans="1:10" ht="12.75">
      <c r="A97" s="148" t="s">
        <v>163</v>
      </c>
      <c r="B97" s="499">
        <v>6159.4</v>
      </c>
      <c r="C97" s="499">
        <v>578.3</v>
      </c>
      <c r="D97" s="499">
        <v>301.2</v>
      </c>
      <c r="E97" s="499">
        <v>277.1</v>
      </c>
      <c r="F97" s="499">
        <v>198.6</v>
      </c>
      <c r="G97" s="499">
        <v>93.8</v>
      </c>
      <c r="H97" s="499">
        <v>104.8</v>
      </c>
      <c r="I97" s="499">
        <v>6539.1</v>
      </c>
      <c r="J97" s="136">
        <f>(B97+I97)/2</f>
        <v>6349.25</v>
      </c>
    </row>
    <row r="98" spans="1:9" ht="12.75">
      <c r="A98" s="2" t="s">
        <v>293</v>
      </c>
      <c r="B98" s="498"/>
      <c r="C98" s="498"/>
      <c r="D98" s="498"/>
      <c r="E98" s="498"/>
      <c r="F98" s="498"/>
      <c r="G98" s="498"/>
      <c r="H98" s="498"/>
      <c r="I98" s="498"/>
    </row>
    <row r="99" spans="1:10" ht="12.75">
      <c r="A99" s="2" t="s">
        <v>294</v>
      </c>
      <c r="B99" s="499">
        <v>5195.2</v>
      </c>
      <c r="C99" s="499">
        <v>837.5</v>
      </c>
      <c r="D99" s="499">
        <v>364.2</v>
      </c>
      <c r="E99" s="499">
        <v>473.3</v>
      </c>
      <c r="F99" s="499">
        <v>215.2</v>
      </c>
      <c r="G99" s="499">
        <v>71.8</v>
      </c>
      <c r="H99" s="499">
        <v>143.4</v>
      </c>
      <c r="I99" s="499">
        <v>5817.5</v>
      </c>
      <c r="J99" s="136">
        <f>(B99+I99)/2</f>
        <v>5506.35</v>
      </c>
    </row>
    <row r="100" spans="1:9" ht="12.75">
      <c r="A100" s="2" t="s">
        <v>617</v>
      </c>
      <c r="B100" s="498"/>
      <c r="C100" s="498"/>
      <c r="D100" s="498"/>
      <c r="E100" s="498"/>
      <c r="F100" s="498"/>
      <c r="G100" s="498"/>
      <c r="H100" s="498"/>
      <c r="I100" s="498"/>
    </row>
    <row r="101" spans="1:10" ht="13.5" thickBot="1">
      <c r="A101" s="20" t="s">
        <v>618</v>
      </c>
      <c r="B101" s="499">
        <v>7486.6</v>
      </c>
      <c r="C101" s="499">
        <v>989.2</v>
      </c>
      <c r="D101" s="499">
        <v>558.5</v>
      </c>
      <c r="E101" s="499">
        <v>430.7</v>
      </c>
      <c r="F101" s="499">
        <v>1402.8</v>
      </c>
      <c r="G101" s="499">
        <v>79</v>
      </c>
      <c r="H101" s="499">
        <v>1323.8</v>
      </c>
      <c r="I101" s="499">
        <v>7073</v>
      </c>
      <c r="J101" s="137">
        <f>(B101+I101)/2</f>
        <v>7279.8</v>
      </c>
    </row>
    <row r="102" spans="1:9" ht="13.5" thickBot="1">
      <c r="A102" s="3"/>
      <c r="B102" s="3"/>
      <c r="C102" s="3"/>
      <c r="D102" s="3"/>
      <c r="E102" s="3"/>
      <c r="F102" s="3"/>
      <c r="G102" s="3"/>
      <c r="H102" s="3"/>
      <c r="I102" s="3"/>
    </row>
    <row r="103" ht="18.75" customHeight="1">
      <c r="A103" s="19" t="s">
        <v>520</v>
      </c>
    </row>
    <row r="104" spans="1:10" ht="18" customHeight="1" thickBot="1">
      <c r="A104" s="119" t="s">
        <v>327</v>
      </c>
      <c r="B104" s="3"/>
      <c r="C104" s="3"/>
      <c r="D104" s="121"/>
      <c r="G104" s="121"/>
      <c r="H104" s="540"/>
      <c r="I104" s="541"/>
      <c r="J104" s="3"/>
    </row>
    <row r="105" spans="1:11" ht="12.75" customHeight="1">
      <c r="A105" s="542"/>
      <c r="B105" s="544" t="s">
        <v>498</v>
      </c>
      <c r="C105" s="546" t="s">
        <v>513</v>
      </c>
      <c r="D105" s="154" t="s">
        <v>514</v>
      </c>
      <c r="E105" s="122"/>
      <c r="F105" s="546" t="s">
        <v>515</v>
      </c>
      <c r="G105" s="154" t="s">
        <v>514</v>
      </c>
      <c r="H105" s="123"/>
      <c r="I105" s="522" t="s">
        <v>506</v>
      </c>
      <c r="J105" s="548" t="s">
        <v>516</v>
      </c>
      <c r="K105" s="39"/>
    </row>
    <row r="106" spans="1:11" ht="88.5" customHeight="1" thickBot="1">
      <c r="A106" s="543"/>
      <c r="B106" s="545"/>
      <c r="C106" s="521"/>
      <c r="D106" s="152" t="s">
        <v>517</v>
      </c>
      <c r="E106" s="152" t="s">
        <v>525</v>
      </c>
      <c r="F106" s="521"/>
      <c r="G106" s="152" t="s">
        <v>818</v>
      </c>
      <c r="H106" s="153" t="s">
        <v>816</v>
      </c>
      <c r="I106" s="547"/>
      <c r="J106" s="549"/>
      <c r="K106" s="39"/>
    </row>
    <row r="108" ht="12.75">
      <c r="A108" s="126">
        <v>2009</v>
      </c>
    </row>
    <row r="109" spans="1:9" ht="12.75">
      <c r="A109" s="127"/>
      <c r="B109" s="7"/>
      <c r="C109" s="7"/>
      <c r="D109" s="7"/>
      <c r="E109" s="7"/>
      <c r="F109" s="7"/>
      <c r="G109" s="7"/>
      <c r="H109" s="7"/>
      <c r="I109" s="7"/>
    </row>
    <row r="110" spans="1:10" ht="12.75">
      <c r="A110" s="151" t="s">
        <v>878</v>
      </c>
      <c r="B110" s="506">
        <v>323662</v>
      </c>
      <c r="C110" s="506">
        <v>103301.1</v>
      </c>
      <c r="D110" s="506">
        <v>16220.8</v>
      </c>
      <c r="E110" s="506">
        <v>87080.3</v>
      </c>
      <c r="F110" s="506">
        <v>59230.3</v>
      </c>
      <c r="G110" s="506">
        <v>3874.3</v>
      </c>
      <c r="H110" s="506">
        <v>55356</v>
      </c>
      <c r="I110" s="506">
        <v>367732.8</v>
      </c>
      <c r="J110" s="11">
        <v>345697.4</v>
      </c>
    </row>
    <row r="111" spans="1:9" ht="12.75">
      <c r="A111" s="127"/>
      <c r="B111" s="498"/>
      <c r="C111" s="498"/>
      <c r="D111" s="498"/>
      <c r="E111" s="498"/>
      <c r="F111" s="498"/>
      <c r="G111" s="498"/>
      <c r="H111" s="498"/>
      <c r="I111" s="498"/>
    </row>
    <row r="112" spans="1:10" ht="12.75">
      <c r="A112" s="148" t="s">
        <v>607</v>
      </c>
      <c r="B112" s="502"/>
      <c r="C112" s="502"/>
      <c r="D112" s="502"/>
      <c r="E112" s="502"/>
      <c r="F112" s="502"/>
      <c r="G112" s="502"/>
      <c r="H112" s="502"/>
      <c r="I112" s="502"/>
      <c r="J112" s="138">
        <f>(B113+I113)/2</f>
        <v>40362.05</v>
      </c>
    </row>
    <row r="113" spans="1:10" ht="12.75">
      <c r="A113" s="148" t="s">
        <v>608</v>
      </c>
      <c r="B113" s="500">
        <v>39422.9</v>
      </c>
      <c r="C113" s="500">
        <v>20823.5</v>
      </c>
      <c r="D113" s="500">
        <v>166.3</v>
      </c>
      <c r="E113" s="500">
        <v>20657.2</v>
      </c>
      <c r="F113" s="500">
        <v>18945.2</v>
      </c>
      <c r="G113" s="500">
        <v>84.6</v>
      </c>
      <c r="H113" s="500">
        <v>18860.6</v>
      </c>
      <c r="I113" s="500">
        <v>41301.2</v>
      </c>
      <c r="J113" s="138"/>
    </row>
    <row r="114" spans="1:10" ht="12.75">
      <c r="A114" s="148" t="s">
        <v>518</v>
      </c>
      <c r="B114" s="500">
        <v>37.6</v>
      </c>
      <c r="C114" s="500">
        <v>17.3</v>
      </c>
      <c r="D114" s="500">
        <v>11.7</v>
      </c>
      <c r="E114" s="500">
        <v>5.6</v>
      </c>
      <c r="F114" s="500">
        <v>4.3</v>
      </c>
      <c r="G114" s="500">
        <v>0.1</v>
      </c>
      <c r="H114" s="500">
        <v>4.2</v>
      </c>
      <c r="I114" s="500">
        <v>50.6</v>
      </c>
      <c r="J114" s="138">
        <f>(B114+I114)/2</f>
        <v>44.1</v>
      </c>
    </row>
    <row r="115" spans="1:10" ht="12.75">
      <c r="A115" s="148" t="s">
        <v>290</v>
      </c>
      <c r="B115" s="500">
        <v>3776.2</v>
      </c>
      <c r="C115" s="500">
        <v>779.5</v>
      </c>
      <c r="D115" s="500">
        <v>525.4</v>
      </c>
      <c r="E115" s="500">
        <v>254.1</v>
      </c>
      <c r="F115" s="500">
        <v>244.8</v>
      </c>
      <c r="G115" s="500">
        <v>32.5</v>
      </c>
      <c r="H115" s="500">
        <v>212.3</v>
      </c>
      <c r="I115" s="500">
        <v>4310.9</v>
      </c>
      <c r="J115" s="138">
        <f>(B115+I115)/2</f>
        <v>4043.5499999999997</v>
      </c>
    </row>
    <row r="116" spans="1:10" ht="12.75" customHeight="1">
      <c r="A116" s="148" t="s">
        <v>151</v>
      </c>
      <c r="B116" s="500">
        <v>93327.7</v>
      </c>
      <c r="C116" s="500">
        <v>26588.8</v>
      </c>
      <c r="D116" s="500">
        <v>1448.8</v>
      </c>
      <c r="E116" s="500">
        <v>25140</v>
      </c>
      <c r="F116" s="500">
        <v>13654.3</v>
      </c>
      <c r="G116" s="500">
        <v>783.3</v>
      </c>
      <c r="H116" s="500">
        <v>12871</v>
      </c>
      <c r="I116" s="500">
        <v>106262.2</v>
      </c>
      <c r="J116" s="138">
        <f>(B116+I116)/2</f>
        <v>99794.95</v>
      </c>
    </row>
    <row r="117" spans="1:9" ht="12.75">
      <c r="A117" s="148" t="s">
        <v>282</v>
      </c>
      <c r="B117" s="498"/>
      <c r="C117" s="498"/>
      <c r="D117" s="498"/>
      <c r="E117" s="498"/>
      <c r="F117" s="498"/>
      <c r="G117" s="498"/>
      <c r="H117" s="498"/>
      <c r="I117" s="498"/>
    </row>
    <row r="118" spans="1:10" ht="12.75">
      <c r="A118" s="148" t="s">
        <v>519</v>
      </c>
      <c r="B118" s="500">
        <v>29740.1</v>
      </c>
      <c r="C118" s="500">
        <v>7071.8</v>
      </c>
      <c r="D118" s="500">
        <v>907.1</v>
      </c>
      <c r="E118" s="500">
        <v>6164.7</v>
      </c>
      <c r="F118" s="500">
        <v>7705.2</v>
      </c>
      <c r="G118" s="500">
        <v>309</v>
      </c>
      <c r="H118" s="500">
        <v>7396.2</v>
      </c>
      <c r="I118" s="500">
        <v>29106.7</v>
      </c>
      <c r="J118" s="138">
        <f>(B118+I118)/2</f>
        <v>29423.4</v>
      </c>
    </row>
    <row r="119" spans="1:10" ht="12.75">
      <c r="A119" s="148" t="s">
        <v>154</v>
      </c>
      <c r="B119" s="500">
        <v>19774.3</v>
      </c>
      <c r="C119" s="500">
        <v>4953.8</v>
      </c>
      <c r="D119" s="500">
        <v>1149.1</v>
      </c>
      <c r="E119" s="500">
        <v>3804.7</v>
      </c>
      <c r="F119" s="500">
        <v>1922.7</v>
      </c>
      <c r="G119" s="500">
        <v>414.4</v>
      </c>
      <c r="H119" s="500">
        <v>1508.3</v>
      </c>
      <c r="I119" s="500">
        <v>22805.4</v>
      </c>
      <c r="J119" s="138">
        <f>(B119+I119)/2</f>
        <v>21289.85</v>
      </c>
    </row>
    <row r="120" spans="1:9" ht="12.75">
      <c r="A120" s="2" t="s">
        <v>609</v>
      </c>
      <c r="B120" s="498"/>
      <c r="C120" s="498"/>
      <c r="D120" s="498"/>
      <c r="E120" s="498"/>
      <c r="F120" s="498"/>
      <c r="G120" s="498"/>
      <c r="H120" s="498"/>
      <c r="I120" s="498"/>
    </row>
    <row r="121" spans="1:10" ht="12.75">
      <c r="A121" s="2" t="s">
        <v>610</v>
      </c>
      <c r="B121" s="502"/>
      <c r="C121" s="502"/>
      <c r="D121" s="502"/>
      <c r="E121" s="502"/>
      <c r="F121" s="502"/>
      <c r="G121" s="502"/>
      <c r="H121" s="502"/>
      <c r="I121" s="502"/>
      <c r="J121" s="138">
        <f>(B122+I122)/2</f>
        <v>6380.1</v>
      </c>
    </row>
    <row r="122" spans="1:10" ht="12.75">
      <c r="A122" s="2" t="s">
        <v>611</v>
      </c>
      <c r="B122" s="500">
        <v>6438.8</v>
      </c>
      <c r="C122" s="500">
        <v>1262.1</v>
      </c>
      <c r="D122" s="500">
        <v>469.6</v>
      </c>
      <c r="E122" s="500">
        <v>792.5</v>
      </c>
      <c r="F122" s="500">
        <v>1379.5</v>
      </c>
      <c r="G122" s="500">
        <v>222.1</v>
      </c>
      <c r="H122" s="500">
        <v>1157.4</v>
      </c>
      <c r="I122" s="500">
        <v>6321.4</v>
      </c>
      <c r="J122" s="138"/>
    </row>
    <row r="123" spans="1:10" ht="12.75">
      <c r="A123" s="148" t="s">
        <v>157</v>
      </c>
      <c r="B123" s="500">
        <v>3325.2</v>
      </c>
      <c r="C123" s="500">
        <v>451</v>
      </c>
      <c r="D123" s="500">
        <v>190</v>
      </c>
      <c r="E123" s="500">
        <v>261</v>
      </c>
      <c r="F123" s="500">
        <v>145.5</v>
      </c>
      <c r="G123" s="500">
        <v>6.4</v>
      </c>
      <c r="H123" s="500">
        <v>139.1</v>
      </c>
      <c r="I123" s="500">
        <v>3630.7</v>
      </c>
      <c r="J123" s="138">
        <f>(B123+I123)/2</f>
        <v>3477.95</v>
      </c>
    </row>
    <row r="124" spans="1:10" ht="12.75">
      <c r="A124" s="148" t="s">
        <v>158</v>
      </c>
      <c r="B124" s="500">
        <v>31174.2</v>
      </c>
      <c r="C124" s="500">
        <v>10538.9</v>
      </c>
      <c r="D124" s="500">
        <v>4645</v>
      </c>
      <c r="E124" s="500">
        <v>5893.9</v>
      </c>
      <c r="F124" s="500">
        <v>8954.4</v>
      </c>
      <c r="G124" s="500">
        <v>779.8</v>
      </c>
      <c r="H124" s="500">
        <v>8174.6</v>
      </c>
      <c r="I124" s="500">
        <v>32758.7</v>
      </c>
      <c r="J124" s="138">
        <f>(B124+I124)/2</f>
        <v>31966.45</v>
      </c>
    </row>
    <row r="125" spans="1:10" ht="12.75">
      <c r="A125" s="148" t="s">
        <v>209</v>
      </c>
      <c r="B125" s="500">
        <v>5902.7</v>
      </c>
      <c r="C125" s="500">
        <v>1360.7</v>
      </c>
      <c r="D125" s="500">
        <v>790.4</v>
      </c>
      <c r="E125" s="500">
        <v>570.3</v>
      </c>
      <c r="F125" s="500">
        <v>590.6</v>
      </c>
      <c r="G125" s="500">
        <v>191.9</v>
      </c>
      <c r="H125" s="500">
        <v>398.7</v>
      </c>
      <c r="I125" s="500">
        <v>6672.8</v>
      </c>
      <c r="J125" s="138">
        <f>(B125+I125)/2</f>
        <v>6287.75</v>
      </c>
    </row>
    <row r="126" spans="1:9" ht="12.75">
      <c r="A126" s="2" t="s">
        <v>612</v>
      </c>
      <c r="B126" s="498"/>
      <c r="C126" s="498"/>
      <c r="D126" s="498"/>
      <c r="E126" s="498"/>
      <c r="F126" s="498"/>
      <c r="G126" s="498"/>
      <c r="H126" s="498"/>
      <c r="I126" s="498"/>
    </row>
    <row r="127" spans="1:10" ht="12.75">
      <c r="A127" s="2" t="s">
        <v>616</v>
      </c>
      <c r="B127" s="502"/>
      <c r="C127" s="502"/>
      <c r="D127" s="502"/>
      <c r="E127" s="502"/>
      <c r="F127" s="502"/>
      <c r="G127" s="502"/>
      <c r="H127" s="502"/>
      <c r="I127" s="502"/>
      <c r="J127" s="138">
        <f>(B128+I128)/2</f>
        <v>48367.649999999994</v>
      </c>
    </row>
    <row r="128" spans="1:10" ht="12.75">
      <c r="A128" s="2" t="s">
        <v>615</v>
      </c>
      <c r="B128" s="500">
        <v>42711.7</v>
      </c>
      <c r="C128" s="500">
        <v>13243</v>
      </c>
      <c r="D128" s="500">
        <v>1745.5</v>
      </c>
      <c r="E128" s="500">
        <v>11497.5</v>
      </c>
      <c r="F128" s="500">
        <v>1931.1</v>
      </c>
      <c r="G128" s="500">
        <v>283.8</v>
      </c>
      <c r="H128" s="500">
        <v>1647.3</v>
      </c>
      <c r="I128" s="500">
        <v>54023.6</v>
      </c>
      <c r="J128" s="138"/>
    </row>
    <row r="129" spans="1:10" ht="12.75">
      <c r="A129" s="2" t="s">
        <v>162</v>
      </c>
      <c r="B129" s="500">
        <v>27899</v>
      </c>
      <c r="C129" s="500">
        <v>13271.1</v>
      </c>
      <c r="D129" s="500">
        <v>2601.7</v>
      </c>
      <c r="E129" s="500">
        <v>10669.4</v>
      </c>
      <c r="F129" s="500">
        <v>2195.1</v>
      </c>
      <c r="G129" s="500">
        <v>396.8</v>
      </c>
      <c r="H129" s="500">
        <v>1798.3</v>
      </c>
      <c r="I129" s="500">
        <v>38975</v>
      </c>
      <c r="J129" s="138">
        <f>(B129+I129)/2</f>
        <v>33437</v>
      </c>
    </row>
    <row r="130" spans="1:10" ht="12.75">
      <c r="A130" s="148" t="s">
        <v>163</v>
      </c>
      <c r="B130" s="500">
        <v>5746.9</v>
      </c>
      <c r="C130" s="500">
        <v>920.1</v>
      </c>
      <c r="D130" s="500">
        <v>601</v>
      </c>
      <c r="E130" s="500">
        <v>319.1</v>
      </c>
      <c r="F130" s="500">
        <v>154.1</v>
      </c>
      <c r="G130" s="500">
        <v>102.9</v>
      </c>
      <c r="H130" s="500">
        <v>51.2</v>
      </c>
      <c r="I130" s="500">
        <v>6512.9</v>
      </c>
      <c r="J130" s="138">
        <f>(B130+I130)/2</f>
        <v>6129.9</v>
      </c>
    </row>
    <row r="131" spans="1:9" ht="12.75">
      <c r="A131" s="2" t="s">
        <v>293</v>
      </c>
      <c r="B131" s="498"/>
      <c r="C131" s="498"/>
      <c r="D131" s="498"/>
      <c r="E131" s="498"/>
      <c r="F131" s="498"/>
      <c r="G131" s="498"/>
      <c r="H131" s="498"/>
      <c r="I131" s="498"/>
    </row>
    <row r="132" spans="1:10" ht="12.75">
      <c r="A132" s="2" t="s">
        <v>294</v>
      </c>
      <c r="B132" s="500">
        <v>5853.2</v>
      </c>
      <c r="C132" s="500">
        <v>866.5</v>
      </c>
      <c r="D132" s="500">
        <v>500.1</v>
      </c>
      <c r="E132" s="500">
        <v>366.4</v>
      </c>
      <c r="F132" s="500">
        <v>333.7</v>
      </c>
      <c r="G132" s="500">
        <v>147.8</v>
      </c>
      <c r="H132" s="500">
        <v>185.9</v>
      </c>
      <c r="I132" s="500">
        <v>6386</v>
      </c>
      <c r="J132" s="138">
        <f>(B132+I132)/2</f>
        <v>6119.6</v>
      </c>
    </row>
    <row r="133" spans="1:9" ht="12.75">
      <c r="A133" s="2" t="s">
        <v>613</v>
      </c>
      <c r="B133" s="498"/>
      <c r="C133" s="498"/>
      <c r="D133" s="498"/>
      <c r="E133" s="498"/>
      <c r="F133" s="498"/>
      <c r="G133" s="498"/>
      <c r="H133" s="498"/>
      <c r="I133" s="498"/>
    </row>
    <row r="134" spans="1:10" ht="13.5" thickBot="1">
      <c r="A134" s="20" t="s">
        <v>614</v>
      </c>
      <c r="B134" s="500">
        <v>8531.5</v>
      </c>
      <c r="C134" s="500">
        <v>1153</v>
      </c>
      <c r="D134" s="500">
        <v>469.1</v>
      </c>
      <c r="E134" s="500">
        <v>683.9</v>
      </c>
      <c r="F134" s="500">
        <v>1069.8</v>
      </c>
      <c r="G134" s="500">
        <v>118.9</v>
      </c>
      <c r="H134" s="500">
        <v>950.9</v>
      </c>
      <c r="I134" s="500">
        <v>8614.7</v>
      </c>
      <c r="J134" s="139">
        <f>(B134+I134)/2</f>
        <v>8573.1</v>
      </c>
    </row>
    <row r="135" spans="1:9" ht="13.5" thickBot="1">
      <c r="A135" s="3"/>
      <c r="B135" s="3"/>
      <c r="C135" s="3"/>
      <c r="D135" s="3"/>
      <c r="E135" s="3"/>
      <c r="F135" s="3"/>
      <c r="G135" s="3"/>
      <c r="H135" s="3"/>
      <c r="I135" s="3"/>
    </row>
    <row r="136" spans="1:8" ht="15.75">
      <c r="A136" s="140"/>
      <c r="B136" s="140"/>
      <c r="C136" s="140"/>
      <c r="D136" s="140"/>
      <c r="E136" s="140"/>
      <c r="F136" s="140"/>
      <c r="G136" s="140"/>
      <c r="H136" s="140"/>
    </row>
    <row r="137" spans="1:8" ht="15.75">
      <c r="A137" s="19" t="s">
        <v>520</v>
      </c>
      <c r="F137" s="140"/>
      <c r="G137" s="140"/>
      <c r="H137" s="140"/>
    </row>
    <row r="138" spans="1:8" ht="13.5" thickBot="1">
      <c r="A138" s="119" t="s">
        <v>327</v>
      </c>
      <c r="B138" s="3"/>
      <c r="C138" s="3"/>
      <c r="D138" s="121"/>
      <c r="F138" s="39"/>
      <c r="G138" s="121"/>
      <c r="H138" s="491"/>
    </row>
    <row r="139" spans="1:9" ht="12.75">
      <c r="A139" s="542"/>
      <c r="B139" s="544" t="s">
        <v>498</v>
      </c>
      <c r="C139" s="546" t="s">
        <v>513</v>
      </c>
      <c r="D139" s="154" t="s">
        <v>514</v>
      </c>
      <c r="E139" s="122"/>
      <c r="F139" s="546" t="s">
        <v>515</v>
      </c>
      <c r="G139" s="154" t="s">
        <v>514</v>
      </c>
      <c r="H139" s="123"/>
      <c r="I139" s="522" t="s">
        <v>506</v>
      </c>
    </row>
    <row r="140" spans="1:9" ht="88.5" customHeight="1" thickBot="1">
      <c r="A140" s="543"/>
      <c r="B140" s="545"/>
      <c r="C140" s="521"/>
      <c r="D140" s="152" t="s">
        <v>517</v>
      </c>
      <c r="E140" s="152" t="s">
        <v>525</v>
      </c>
      <c r="F140" s="521"/>
      <c r="G140" s="152" t="s">
        <v>818</v>
      </c>
      <c r="H140" s="153" t="s">
        <v>816</v>
      </c>
      <c r="I140" s="547"/>
    </row>
    <row r="141" spans="1:8" ht="12.75" customHeight="1" hidden="1">
      <c r="A141" s="124"/>
      <c r="B141" s="125"/>
      <c r="C141" s="125"/>
      <c r="D141" s="125"/>
      <c r="E141" s="125"/>
      <c r="F141" s="125"/>
      <c r="G141" s="125"/>
      <c r="H141" s="125"/>
    </row>
    <row r="142" spans="1:8" ht="12.75">
      <c r="A142" s="124"/>
      <c r="B142" s="125"/>
      <c r="C142" s="125"/>
      <c r="D142" s="125"/>
      <c r="E142" s="125"/>
      <c r="F142" s="125"/>
      <c r="G142" s="125"/>
      <c r="H142" s="125"/>
    </row>
    <row r="143" ht="12.75">
      <c r="A143" s="126">
        <v>2010</v>
      </c>
    </row>
    <row r="144" spans="1:9" ht="12.75">
      <c r="A144" s="12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151" t="s">
        <v>878</v>
      </c>
      <c r="B145" s="507">
        <v>378346</v>
      </c>
      <c r="C145" s="507">
        <v>107193.6</v>
      </c>
      <c r="D145" s="507">
        <v>20890.9</v>
      </c>
      <c r="E145" s="507">
        <v>86302.7</v>
      </c>
      <c r="F145" s="507">
        <v>60565.4</v>
      </c>
      <c r="G145" s="507">
        <v>8622</v>
      </c>
      <c r="H145" s="507">
        <v>51943.4</v>
      </c>
      <c r="I145" s="507">
        <v>424974.2</v>
      </c>
    </row>
    <row r="146" spans="1:9" ht="12.75">
      <c r="A146" s="127"/>
      <c r="B146" s="498"/>
      <c r="C146" s="498"/>
      <c r="D146" s="498"/>
      <c r="E146" s="498"/>
      <c r="F146" s="498"/>
      <c r="G146" s="498"/>
      <c r="H146" s="498"/>
      <c r="I146" s="498"/>
    </row>
    <row r="147" spans="1:9" ht="12.75">
      <c r="A147" s="148" t="s">
        <v>607</v>
      </c>
      <c r="B147" s="502"/>
      <c r="C147" s="502"/>
      <c r="D147" s="502"/>
      <c r="E147" s="502"/>
      <c r="F147" s="502"/>
      <c r="G147" s="502"/>
      <c r="H147" s="502"/>
      <c r="I147" s="502"/>
    </row>
    <row r="148" spans="1:9" ht="12.75">
      <c r="A148" s="148" t="s">
        <v>608</v>
      </c>
      <c r="B148" s="500">
        <v>46955.4</v>
      </c>
      <c r="C148" s="500">
        <v>13464.9</v>
      </c>
      <c r="D148" s="500">
        <v>507.3</v>
      </c>
      <c r="E148" s="500">
        <v>12957.6</v>
      </c>
      <c r="F148" s="500">
        <v>12775.8</v>
      </c>
      <c r="G148" s="500">
        <v>231.8</v>
      </c>
      <c r="H148" s="500">
        <v>12544</v>
      </c>
      <c r="I148" s="500">
        <v>47644.5</v>
      </c>
    </row>
    <row r="149" spans="1:9" ht="12.75">
      <c r="A149" s="148" t="s">
        <v>518</v>
      </c>
      <c r="B149" s="500">
        <v>39.2</v>
      </c>
      <c r="C149" s="500">
        <v>47.2</v>
      </c>
      <c r="D149" s="500">
        <v>0.3</v>
      </c>
      <c r="E149" s="500">
        <v>46.9</v>
      </c>
      <c r="F149" s="500">
        <v>0.5</v>
      </c>
      <c r="G149" s="500">
        <v>0.1</v>
      </c>
      <c r="H149" s="500">
        <v>0.4</v>
      </c>
      <c r="I149" s="500">
        <v>85.9</v>
      </c>
    </row>
    <row r="150" spans="1:9" ht="12.75">
      <c r="A150" s="148" t="s">
        <v>290</v>
      </c>
      <c r="B150" s="500">
        <v>4441.6</v>
      </c>
      <c r="C150" s="500">
        <v>2331.2</v>
      </c>
      <c r="D150" s="500">
        <v>1487.7</v>
      </c>
      <c r="E150" s="500">
        <v>843.5</v>
      </c>
      <c r="F150" s="500">
        <v>566.5</v>
      </c>
      <c r="G150" s="500">
        <v>36.7</v>
      </c>
      <c r="H150" s="500">
        <v>529.8</v>
      </c>
      <c r="I150" s="500">
        <v>6206.3</v>
      </c>
    </row>
    <row r="151" spans="1:9" ht="12.75">
      <c r="A151" s="148" t="s">
        <v>151</v>
      </c>
      <c r="B151" s="500">
        <v>105641.1</v>
      </c>
      <c r="C151" s="500">
        <v>27179.5</v>
      </c>
      <c r="D151" s="500">
        <v>2089.4</v>
      </c>
      <c r="E151" s="500">
        <v>25090.1</v>
      </c>
      <c r="F151" s="500">
        <v>13930.9</v>
      </c>
      <c r="G151" s="500">
        <v>402.9</v>
      </c>
      <c r="H151" s="500">
        <v>13528</v>
      </c>
      <c r="I151" s="500">
        <v>118889.7</v>
      </c>
    </row>
    <row r="152" spans="1:9" ht="12.75">
      <c r="A152" s="148" t="s">
        <v>282</v>
      </c>
      <c r="B152" s="498"/>
      <c r="C152" s="498"/>
      <c r="D152" s="498"/>
      <c r="E152" s="498"/>
      <c r="F152" s="498"/>
      <c r="G152" s="498"/>
      <c r="H152" s="498"/>
      <c r="I152" s="498"/>
    </row>
    <row r="153" spans="1:9" ht="12.75">
      <c r="A153" s="148" t="s">
        <v>519</v>
      </c>
      <c r="B153" s="500">
        <v>32196.7</v>
      </c>
      <c r="C153" s="500">
        <v>22775.7</v>
      </c>
      <c r="D153" s="500">
        <v>918.2</v>
      </c>
      <c r="E153" s="500">
        <v>21857.5</v>
      </c>
      <c r="F153" s="500">
        <v>11444.1</v>
      </c>
      <c r="G153" s="500">
        <v>76.8</v>
      </c>
      <c r="H153" s="500">
        <v>11367.3</v>
      </c>
      <c r="I153" s="500">
        <v>43528.3</v>
      </c>
    </row>
    <row r="154" spans="1:9" ht="12.75">
      <c r="A154" s="148" t="s">
        <v>154</v>
      </c>
      <c r="B154" s="500">
        <v>22940.4</v>
      </c>
      <c r="C154" s="500">
        <v>3209.1</v>
      </c>
      <c r="D154" s="500">
        <v>1260.2</v>
      </c>
      <c r="E154" s="500">
        <v>1948.9</v>
      </c>
      <c r="F154" s="500">
        <v>2165</v>
      </c>
      <c r="G154" s="500">
        <v>533.8</v>
      </c>
      <c r="H154" s="500">
        <v>1631.2</v>
      </c>
      <c r="I154" s="500">
        <v>23984.5</v>
      </c>
    </row>
    <row r="155" spans="1:9" ht="12.75">
      <c r="A155" s="2" t="s">
        <v>609</v>
      </c>
      <c r="B155" s="498"/>
      <c r="C155" s="498"/>
      <c r="D155" s="498"/>
      <c r="E155" s="498"/>
      <c r="F155" s="498"/>
      <c r="G155" s="498"/>
      <c r="H155" s="498"/>
      <c r="I155" s="498"/>
    </row>
    <row r="156" spans="1:9" ht="12.75">
      <c r="A156" s="2" t="s">
        <v>610</v>
      </c>
      <c r="B156" s="498"/>
      <c r="C156" s="498"/>
      <c r="D156" s="498"/>
      <c r="E156" s="498"/>
      <c r="F156" s="498"/>
      <c r="G156" s="498"/>
      <c r="H156" s="498"/>
      <c r="I156" s="498"/>
    </row>
    <row r="157" spans="1:9" ht="12.75">
      <c r="A157" s="2" t="s">
        <v>611</v>
      </c>
      <c r="B157" s="500">
        <v>6947</v>
      </c>
      <c r="C157" s="500">
        <v>1560</v>
      </c>
      <c r="D157" s="500">
        <v>283</v>
      </c>
      <c r="E157" s="500">
        <v>1277</v>
      </c>
      <c r="F157" s="500">
        <v>958.5</v>
      </c>
      <c r="G157" s="500">
        <v>200.5</v>
      </c>
      <c r="H157" s="500">
        <v>758</v>
      </c>
      <c r="I157" s="500">
        <v>7548.5</v>
      </c>
    </row>
    <row r="158" spans="1:9" ht="12.75">
      <c r="A158" s="148" t="s">
        <v>157</v>
      </c>
      <c r="B158" s="500">
        <v>4110.5</v>
      </c>
      <c r="C158" s="500">
        <v>381.5</v>
      </c>
      <c r="D158" s="500">
        <v>122.7</v>
      </c>
      <c r="E158" s="500">
        <v>258.8</v>
      </c>
      <c r="F158" s="500">
        <v>282</v>
      </c>
      <c r="G158" s="500">
        <v>11.7</v>
      </c>
      <c r="H158" s="500">
        <v>270.3</v>
      </c>
      <c r="I158" s="500">
        <v>4210</v>
      </c>
    </row>
    <row r="159" spans="1:9" ht="12.75">
      <c r="A159" s="148" t="s">
        <v>158</v>
      </c>
      <c r="B159" s="500">
        <v>32990.5</v>
      </c>
      <c r="C159" s="500">
        <v>9185.2</v>
      </c>
      <c r="D159" s="500">
        <v>6301.1</v>
      </c>
      <c r="E159" s="500">
        <v>2884.1</v>
      </c>
      <c r="F159" s="500">
        <v>6770.7</v>
      </c>
      <c r="G159" s="500">
        <v>2315.4</v>
      </c>
      <c r="H159" s="500">
        <v>4455.3</v>
      </c>
      <c r="I159" s="500">
        <v>35405</v>
      </c>
    </row>
    <row r="160" spans="1:9" ht="12.75">
      <c r="A160" s="148" t="s">
        <v>209</v>
      </c>
      <c r="B160" s="500">
        <v>6647.8</v>
      </c>
      <c r="C160" s="500">
        <v>1279.1</v>
      </c>
      <c r="D160" s="500">
        <v>657.3</v>
      </c>
      <c r="E160" s="500">
        <v>621.8</v>
      </c>
      <c r="F160" s="500">
        <v>1571</v>
      </c>
      <c r="G160" s="500">
        <v>194.9</v>
      </c>
      <c r="H160" s="500">
        <v>1376.1</v>
      </c>
      <c r="I160" s="500">
        <v>6355.9</v>
      </c>
    </row>
    <row r="161" spans="1:9" ht="12.75">
      <c r="A161" s="2" t="s">
        <v>612</v>
      </c>
      <c r="B161" s="498"/>
      <c r="C161" s="498"/>
      <c r="D161" s="498"/>
      <c r="E161" s="498"/>
      <c r="F161" s="498"/>
      <c r="G161" s="498"/>
      <c r="H161" s="498"/>
      <c r="I161" s="498"/>
    </row>
    <row r="162" spans="1:9" ht="12.75">
      <c r="A162" s="2" t="s">
        <v>616</v>
      </c>
      <c r="B162" s="498"/>
      <c r="C162" s="498"/>
      <c r="D162" s="498"/>
      <c r="E162" s="498"/>
      <c r="F162" s="498"/>
      <c r="G162" s="498"/>
      <c r="H162" s="498"/>
      <c r="I162" s="498"/>
    </row>
    <row r="163" spans="1:9" ht="12.75">
      <c r="A163" s="2" t="s">
        <v>615</v>
      </c>
      <c r="B163" s="500">
        <v>54017.3</v>
      </c>
      <c r="C163" s="500">
        <v>14167.4</v>
      </c>
      <c r="D163" s="500">
        <v>1930.4</v>
      </c>
      <c r="E163" s="500">
        <v>12237</v>
      </c>
      <c r="F163" s="500">
        <v>3125.8</v>
      </c>
      <c r="G163" s="500">
        <v>1046.9</v>
      </c>
      <c r="H163" s="500">
        <v>2078.9</v>
      </c>
      <c r="I163" s="500">
        <v>65058.9</v>
      </c>
    </row>
    <row r="164" spans="1:9" ht="12.75">
      <c r="A164" s="2" t="s">
        <v>162</v>
      </c>
      <c r="B164" s="500">
        <v>39443.3</v>
      </c>
      <c r="C164" s="500">
        <v>8385.9</v>
      </c>
      <c r="D164" s="500">
        <v>3496.4</v>
      </c>
      <c r="E164" s="500">
        <v>4889.5</v>
      </c>
      <c r="F164" s="500">
        <v>5794.5</v>
      </c>
      <c r="G164" s="500">
        <v>3297.9</v>
      </c>
      <c r="H164" s="500">
        <v>2496.6</v>
      </c>
      <c r="I164" s="500">
        <v>42034.7</v>
      </c>
    </row>
    <row r="165" spans="1:9" ht="12.75">
      <c r="A165" s="148" t="s">
        <v>163</v>
      </c>
      <c r="B165" s="500">
        <v>6524.3</v>
      </c>
      <c r="C165" s="500">
        <v>693.7</v>
      </c>
      <c r="D165" s="500">
        <v>338.6</v>
      </c>
      <c r="E165" s="500">
        <v>355.1</v>
      </c>
      <c r="F165" s="500">
        <v>187.8</v>
      </c>
      <c r="G165" s="500">
        <v>108</v>
      </c>
      <c r="H165" s="500">
        <v>79.8</v>
      </c>
      <c r="I165" s="500">
        <v>7030.2</v>
      </c>
    </row>
    <row r="166" spans="1:9" ht="12.75">
      <c r="A166" s="2" t="s">
        <v>293</v>
      </c>
      <c r="B166" s="498"/>
      <c r="C166" s="498"/>
      <c r="D166" s="498"/>
      <c r="E166" s="498"/>
      <c r="F166" s="498"/>
      <c r="G166" s="498"/>
      <c r="H166" s="498"/>
      <c r="I166" s="498"/>
    </row>
    <row r="167" spans="1:9" ht="12.75">
      <c r="A167" s="2" t="s">
        <v>294</v>
      </c>
      <c r="B167" s="500">
        <v>6338.9</v>
      </c>
      <c r="C167" s="500">
        <v>1036.8</v>
      </c>
      <c r="D167" s="500">
        <v>584</v>
      </c>
      <c r="E167" s="500">
        <v>452.8</v>
      </c>
      <c r="F167" s="500">
        <v>129.6</v>
      </c>
      <c r="G167" s="500">
        <v>46.7</v>
      </c>
      <c r="H167" s="500">
        <v>82.9</v>
      </c>
      <c r="I167" s="500">
        <v>7246.1</v>
      </c>
    </row>
    <row r="168" spans="1:9" ht="12.75">
      <c r="A168" s="2" t="s">
        <v>613</v>
      </c>
      <c r="B168" s="498"/>
      <c r="C168" s="498"/>
      <c r="D168" s="498"/>
      <c r="E168" s="498"/>
      <c r="F168" s="498"/>
      <c r="G168" s="498"/>
      <c r="H168" s="498"/>
      <c r="I168" s="498"/>
    </row>
    <row r="169" spans="1:9" ht="12.75">
      <c r="A169" s="20" t="s">
        <v>614</v>
      </c>
      <c r="B169" s="500">
        <v>9112</v>
      </c>
      <c r="C169" s="500">
        <v>1496.4</v>
      </c>
      <c r="D169" s="500">
        <v>914.3</v>
      </c>
      <c r="E169" s="500">
        <v>582.1</v>
      </c>
      <c r="F169" s="500">
        <v>862.7</v>
      </c>
      <c r="G169" s="500">
        <v>117.9</v>
      </c>
      <c r="H169" s="500">
        <v>744.8</v>
      </c>
      <c r="I169" s="500">
        <v>9745.7</v>
      </c>
    </row>
    <row r="170" spans="1:9" ht="13.5" thickBot="1">
      <c r="A170" s="3"/>
      <c r="B170" s="3"/>
      <c r="C170" s="3"/>
      <c r="D170" s="3"/>
      <c r="E170" s="3"/>
      <c r="F170" s="3"/>
      <c r="G170" s="3"/>
      <c r="H170" s="3"/>
      <c r="I170" s="3"/>
    </row>
    <row r="171" spans="1:8" ht="15.75">
      <c r="A171" s="140"/>
      <c r="B171" s="140"/>
      <c r="C171" s="140"/>
      <c r="D171" s="140"/>
      <c r="E171" s="140"/>
      <c r="F171" s="140"/>
      <c r="G171" s="140"/>
      <c r="H171" s="140"/>
    </row>
  </sheetData>
  <mergeCells count="34">
    <mergeCell ref="I139:I140"/>
    <mergeCell ref="J105:J106"/>
    <mergeCell ref="A139:A140"/>
    <mergeCell ref="B139:B140"/>
    <mergeCell ref="C139:C140"/>
    <mergeCell ref="F139:F140"/>
    <mergeCell ref="J72:J73"/>
    <mergeCell ref="H104:I104"/>
    <mergeCell ref="A105:A106"/>
    <mergeCell ref="B105:B106"/>
    <mergeCell ref="C105:C106"/>
    <mergeCell ref="F105:F106"/>
    <mergeCell ref="I105:I106"/>
    <mergeCell ref="H71:I71"/>
    <mergeCell ref="A72:A73"/>
    <mergeCell ref="B72:B73"/>
    <mergeCell ref="C72:C73"/>
    <mergeCell ref="F72:F73"/>
    <mergeCell ref="I72:I73"/>
    <mergeCell ref="J5:J6"/>
    <mergeCell ref="H38:I38"/>
    <mergeCell ref="A39:A40"/>
    <mergeCell ref="B39:B40"/>
    <mergeCell ref="C39:C40"/>
    <mergeCell ref="F39:F40"/>
    <mergeCell ref="I39:I40"/>
    <mergeCell ref="J39:J40"/>
    <mergeCell ref="H2:I2"/>
    <mergeCell ref="H4:I4"/>
    <mergeCell ref="A5:A6"/>
    <mergeCell ref="B5:B6"/>
    <mergeCell ref="C5:C6"/>
    <mergeCell ref="F5:F6"/>
    <mergeCell ref="I5:I6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Footer>&amp;C161 
</oddFooter>
  </headerFooter>
  <rowBreaks count="3" manualBreakCount="3">
    <brk id="36" max="17" man="1"/>
    <brk id="69" max="17" man="1"/>
    <brk id="102" max="17" man="1"/>
  </rowBreaks>
  <colBreaks count="8" manualBreakCount="8">
    <brk id="10" max="134" man="1"/>
    <brk id="11" max="167" man="1"/>
    <brk id="12" max="167" man="1"/>
    <brk id="13" max="167" man="1"/>
    <brk id="14" max="167" man="1"/>
    <brk id="15" max="167" man="1"/>
    <brk id="16" max="167" man="1"/>
    <brk id="17" max="167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I169"/>
  <sheetViews>
    <sheetView zoomScale="145" zoomScaleNormal="145" workbookViewId="0" topLeftCell="A151">
      <selection activeCell="E158" sqref="E158"/>
    </sheetView>
  </sheetViews>
  <sheetFormatPr defaultColWidth="9.00390625" defaultRowHeight="12.75"/>
  <cols>
    <col min="1" max="1" width="28.625" style="5" customWidth="1"/>
    <col min="2" max="8" width="9.125" style="5" customWidth="1"/>
    <col min="9" max="9" width="0" style="5" hidden="1" customWidth="1"/>
    <col min="10" max="16384" width="9.125" style="5" customWidth="1"/>
  </cols>
  <sheetData>
    <row r="1" spans="1:8" ht="18.75" customHeight="1">
      <c r="A1" s="120" t="s">
        <v>521</v>
      </c>
      <c r="B1" s="120"/>
      <c r="C1" s="120"/>
      <c r="D1" s="120"/>
      <c r="E1" s="120"/>
      <c r="F1" s="120"/>
      <c r="G1" s="120"/>
      <c r="H1" s="120"/>
    </row>
    <row r="2" spans="1:8" ht="18" customHeight="1" thickBot="1">
      <c r="A2" s="119" t="s">
        <v>328</v>
      </c>
      <c r="B2" s="45"/>
      <c r="C2" s="45"/>
      <c r="D2" s="462"/>
      <c r="G2" s="462"/>
      <c r="H2" s="463"/>
    </row>
    <row r="3" ht="18.75" customHeight="1" hidden="1">
      <c r="A3" s="89" t="s">
        <v>526</v>
      </c>
    </row>
    <row r="4" spans="1:8" ht="18" customHeight="1" hidden="1" thickBot="1">
      <c r="A4" s="119" t="s">
        <v>819</v>
      </c>
      <c r="B4" s="45"/>
      <c r="C4" s="45"/>
      <c r="D4" s="462"/>
      <c r="G4" s="462"/>
      <c r="H4" s="463"/>
    </row>
    <row r="5" spans="1:9" ht="27" customHeight="1">
      <c r="A5" s="551"/>
      <c r="B5" s="544" t="s">
        <v>498</v>
      </c>
      <c r="C5" s="528" t="s">
        <v>522</v>
      </c>
      <c r="D5" s="464" t="s">
        <v>514</v>
      </c>
      <c r="E5" s="464"/>
      <c r="F5" s="528" t="s">
        <v>523</v>
      </c>
      <c r="G5" s="464" t="s">
        <v>514</v>
      </c>
      <c r="H5" s="522" t="s">
        <v>506</v>
      </c>
      <c r="I5" s="548" t="s">
        <v>516</v>
      </c>
    </row>
    <row r="6" spans="1:9" ht="84.75" thickBot="1">
      <c r="A6" s="552"/>
      <c r="B6" s="545"/>
      <c r="C6" s="529"/>
      <c r="D6" s="465" t="s">
        <v>524</v>
      </c>
      <c r="E6" s="465" t="s">
        <v>525</v>
      </c>
      <c r="F6" s="529"/>
      <c r="G6" s="465" t="s">
        <v>527</v>
      </c>
      <c r="H6" s="547"/>
      <c r="I6" s="549"/>
    </row>
    <row r="8" ht="12.75">
      <c r="A8" s="466">
        <v>2006</v>
      </c>
    </row>
    <row r="9" spans="1:8" ht="12.75">
      <c r="A9" s="467"/>
      <c r="B9" s="163"/>
      <c r="C9" s="163"/>
      <c r="D9" s="163"/>
      <c r="E9" s="163"/>
      <c r="F9" s="163"/>
      <c r="G9" s="163"/>
      <c r="H9" s="163"/>
    </row>
    <row r="10" spans="1:9" ht="12.75">
      <c r="A10" s="468" t="s">
        <v>878</v>
      </c>
      <c r="B10" s="360">
        <v>145377.3</v>
      </c>
      <c r="C10" s="360">
        <v>49114.9</v>
      </c>
      <c r="D10" s="360">
        <v>11266.1</v>
      </c>
      <c r="E10" s="360">
        <v>37848.8</v>
      </c>
      <c r="F10" s="360">
        <v>31220.9</v>
      </c>
      <c r="G10" s="360">
        <v>9745.6</v>
      </c>
      <c r="H10" s="360">
        <v>163271.3</v>
      </c>
      <c r="I10" s="11">
        <v>154324.3</v>
      </c>
    </row>
    <row r="11" spans="1:8" ht="12.75">
      <c r="A11" s="469"/>
      <c r="B11" s="70"/>
      <c r="C11" s="70"/>
      <c r="D11" s="70"/>
      <c r="E11" s="70"/>
      <c r="F11" s="70"/>
      <c r="G11" s="70"/>
      <c r="H11" s="70"/>
    </row>
    <row r="12" spans="1:9" ht="12.75">
      <c r="A12" s="470" t="s">
        <v>607</v>
      </c>
      <c r="B12" s="426"/>
      <c r="C12" s="426"/>
      <c r="D12" s="426"/>
      <c r="E12" s="426"/>
      <c r="F12" s="426"/>
      <c r="G12" s="426"/>
      <c r="H12" s="426"/>
      <c r="I12" s="471">
        <f>(B13+H13)/2</f>
        <v>26992.3</v>
      </c>
    </row>
    <row r="13" spans="1:9" ht="12.75">
      <c r="A13" s="470" t="s">
        <v>608</v>
      </c>
      <c r="B13" s="490">
        <v>26801.8</v>
      </c>
      <c r="C13" s="490">
        <f>D13+E13</f>
        <v>9914.4</v>
      </c>
      <c r="D13" s="490">
        <v>415</v>
      </c>
      <c r="E13" s="490">
        <v>9499.4</v>
      </c>
      <c r="F13" s="490">
        <v>9533.4</v>
      </c>
      <c r="G13" s="490">
        <v>1363</v>
      </c>
      <c r="H13" s="490">
        <v>27182.8</v>
      </c>
      <c r="I13" s="471"/>
    </row>
    <row r="14" spans="1:9" ht="12.75">
      <c r="A14" s="470" t="s">
        <v>518</v>
      </c>
      <c r="B14" s="490">
        <v>20.4</v>
      </c>
      <c r="C14" s="490">
        <v>8.9</v>
      </c>
      <c r="D14" s="490">
        <v>8.6</v>
      </c>
      <c r="E14" s="490">
        <v>0.3</v>
      </c>
      <c r="F14" s="490">
        <v>3.8</v>
      </c>
      <c r="G14" s="490">
        <v>0</v>
      </c>
      <c r="H14" s="490">
        <v>25.5</v>
      </c>
      <c r="I14" s="471">
        <f>(B14+H14)/2</f>
        <v>22.95</v>
      </c>
    </row>
    <row r="15" spans="1:9" ht="12.75">
      <c r="A15" s="470" t="s">
        <v>289</v>
      </c>
      <c r="B15" s="490">
        <v>1447.3</v>
      </c>
      <c r="C15" s="490">
        <v>444.4</v>
      </c>
      <c r="D15" s="490">
        <v>211.4</v>
      </c>
      <c r="E15" s="490">
        <v>233</v>
      </c>
      <c r="F15" s="490">
        <v>347.4</v>
      </c>
      <c r="G15" s="490">
        <v>135.6</v>
      </c>
      <c r="H15" s="490">
        <v>1544.3</v>
      </c>
      <c r="I15" s="471">
        <f>(B15+H15)/2</f>
        <v>1495.8</v>
      </c>
    </row>
    <row r="16" spans="1:9" ht="12.75" customHeight="1">
      <c r="A16" s="470" t="s">
        <v>151</v>
      </c>
      <c r="B16" s="490">
        <v>29722.9</v>
      </c>
      <c r="C16" s="490">
        <v>11505.1</v>
      </c>
      <c r="D16" s="490">
        <v>1065.1</v>
      </c>
      <c r="E16" s="490">
        <v>10440</v>
      </c>
      <c r="F16" s="490">
        <v>5655.7</v>
      </c>
      <c r="G16" s="490">
        <v>1270.2</v>
      </c>
      <c r="H16" s="490">
        <v>35572.3</v>
      </c>
      <c r="I16" s="471">
        <f>(B16+H16)/2</f>
        <v>32647.600000000002</v>
      </c>
    </row>
    <row r="17" spans="1:8" ht="12.75">
      <c r="A17" s="470" t="s">
        <v>282</v>
      </c>
      <c r="B17" s="70"/>
      <c r="C17" s="70"/>
      <c r="D17" s="70"/>
      <c r="E17" s="70"/>
      <c r="F17" s="70"/>
      <c r="G17" s="70"/>
      <c r="H17" s="70"/>
    </row>
    <row r="18" spans="1:9" ht="12.75">
      <c r="A18" s="470" t="s">
        <v>519</v>
      </c>
      <c r="B18" s="490">
        <v>15333.4</v>
      </c>
      <c r="C18" s="490">
        <v>1593.6</v>
      </c>
      <c r="D18" s="490">
        <v>666.8</v>
      </c>
      <c r="E18" s="490">
        <v>926.8</v>
      </c>
      <c r="F18" s="490">
        <v>1383.1</v>
      </c>
      <c r="G18" s="490">
        <v>670.2</v>
      </c>
      <c r="H18" s="490">
        <v>15543.9</v>
      </c>
      <c r="I18" s="471">
        <f>(B18+H18)/2</f>
        <v>15438.65</v>
      </c>
    </row>
    <row r="19" spans="1:9" ht="12.75">
      <c r="A19" s="470" t="s">
        <v>154</v>
      </c>
      <c r="B19" s="490">
        <v>7530.7</v>
      </c>
      <c r="C19" s="490">
        <v>4042.5</v>
      </c>
      <c r="D19" s="490">
        <v>283.4</v>
      </c>
      <c r="E19" s="490">
        <v>3759.1</v>
      </c>
      <c r="F19" s="490">
        <v>1741.1</v>
      </c>
      <c r="G19" s="490">
        <v>385</v>
      </c>
      <c r="H19" s="490">
        <v>9832.1</v>
      </c>
      <c r="I19" s="471">
        <f>(B19+H19)/2</f>
        <v>8681.4</v>
      </c>
    </row>
    <row r="20" spans="1:8" ht="12.75">
      <c r="A20" s="6" t="s">
        <v>609</v>
      </c>
      <c r="B20" s="70"/>
      <c r="C20" s="70"/>
      <c r="D20" s="70"/>
      <c r="E20" s="70"/>
      <c r="F20" s="70"/>
      <c r="G20" s="70"/>
      <c r="H20" s="70"/>
    </row>
    <row r="21" spans="1:9" ht="12.75">
      <c r="A21" s="6" t="s">
        <v>610</v>
      </c>
      <c r="B21" s="426"/>
      <c r="C21" s="426"/>
      <c r="D21" s="426"/>
      <c r="E21" s="426"/>
      <c r="F21" s="426"/>
      <c r="G21" s="426"/>
      <c r="H21" s="426"/>
      <c r="I21" s="472">
        <v>3566.2</v>
      </c>
    </row>
    <row r="22" spans="1:9" ht="12.75">
      <c r="A22" s="6" t="s">
        <v>611</v>
      </c>
      <c r="B22" s="490">
        <v>2613.5</v>
      </c>
      <c r="C22" s="490">
        <v>2429.7</v>
      </c>
      <c r="D22" s="490">
        <v>351.7</v>
      </c>
      <c r="E22" s="490">
        <v>2078</v>
      </c>
      <c r="F22" s="490">
        <v>996.4</v>
      </c>
      <c r="G22" s="490">
        <v>224.6</v>
      </c>
      <c r="H22" s="490">
        <v>4046.8</v>
      </c>
      <c r="I22" s="471">
        <f>(B22+H22)/2</f>
        <v>3330.15</v>
      </c>
    </row>
    <row r="23" spans="1:9" ht="12.75">
      <c r="A23" s="470" t="s">
        <v>157</v>
      </c>
      <c r="B23" s="490">
        <v>1782.7</v>
      </c>
      <c r="C23" s="490">
        <v>247.9</v>
      </c>
      <c r="D23" s="490">
        <v>80.2</v>
      </c>
      <c r="E23" s="490">
        <v>167.7</v>
      </c>
      <c r="F23" s="490">
        <v>108.1</v>
      </c>
      <c r="G23" s="490">
        <v>51.2</v>
      </c>
      <c r="H23" s="490">
        <v>1922.5</v>
      </c>
      <c r="I23" s="471">
        <f>(B23+H23)/2</f>
        <v>1852.6</v>
      </c>
    </row>
    <row r="24" spans="1:9" ht="12.75">
      <c r="A24" s="470" t="s">
        <v>158</v>
      </c>
      <c r="B24" s="490">
        <v>9807</v>
      </c>
      <c r="C24" s="490">
        <v>6943</v>
      </c>
      <c r="D24" s="490">
        <v>4091.6</v>
      </c>
      <c r="E24" s="490">
        <v>2851.4</v>
      </c>
      <c r="F24" s="490">
        <v>4469.5</v>
      </c>
      <c r="G24" s="490">
        <v>1015.5</v>
      </c>
      <c r="H24" s="490">
        <v>12280.5</v>
      </c>
      <c r="I24" s="471">
        <f>(B24+H24)/2</f>
        <v>11043.75</v>
      </c>
    </row>
    <row r="25" spans="1:9" ht="12.75">
      <c r="A25" s="470" t="s">
        <v>209</v>
      </c>
      <c r="B25" s="490">
        <v>1942.7</v>
      </c>
      <c r="C25" s="490">
        <v>1300.9</v>
      </c>
      <c r="D25" s="490">
        <v>340.5</v>
      </c>
      <c r="E25" s="490">
        <v>960.4</v>
      </c>
      <c r="F25" s="490">
        <v>431.9</v>
      </c>
      <c r="G25" s="490">
        <v>220.1</v>
      </c>
      <c r="H25" s="490">
        <v>2811.7</v>
      </c>
      <c r="I25" s="471">
        <f>(B25+H25)/2</f>
        <v>2377.2</v>
      </c>
    </row>
    <row r="26" spans="1:8" ht="12.75">
      <c r="A26" s="6" t="s">
        <v>612</v>
      </c>
      <c r="B26" s="70"/>
      <c r="C26" s="70"/>
      <c r="D26" s="70"/>
      <c r="E26" s="70"/>
      <c r="F26" s="70"/>
      <c r="G26" s="70"/>
      <c r="H26" s="70"/>
    </row>
    <row r="27" spans="1:9" ht="12.75">
      <c r="A27" s="6" t="s">
        <v>616</v>
      </c>
      <c r="B27" s="426"/>
      <c r="C27" s="426"/>
      <c r="D27" s="426"/>
      <c r="E27" s="426"/>
      <c r="F27" s="426"/>
      <c r="G27" s="426"/>
      <c r="H27" s="426"/>
      <c r="I27" s="471">
        <f>(B28+H28)/2</f>
        <v>21012.8</v>
      </c>
    </row>
    <row r="28" spans="1:9" ht="12.75">
      <c r="A28" s="6" t="s">
        <v>615</v>
      </c>
      <c r="B28" s="490">
        <v>20023.8</v>
      </c>
      <c r="C28" s="490">
        <v>3782.8</v>
      </c>
      <c r="D28" s="490">
        <v>408.1</v>
      </c>
      <c r="E28" s="490">
        <v>3374.7</v>
      </c>
      <c r="F28" s="490">
        <v>1804.8</v>
      </c>
      <c r="G28" s="490">
        <v>1673.3</v>
      </c>
      <c r="H28" s="490">
        <v>22001.8</v>
      </c>
      <c r="I28" s="471"/>
    </row>
    <row r="29" spans="1:9" ht="12.75">
      <c r="A29" s="6" t="s">
        <v>162</v>
      </c>
      <c r="B29" s="490">
        <v>16026.4</v>
      </c>
      <c r="C29" s="490">
        <v>3306.2</v>
      </c>
      <c r="D29" s="490">
        <v>834.3</v>
      </c>
      <c r="E29" s="490">
        <v>2471.9</v>
      </c>
      <c r="F29" s="490">
        <v>2293.2</v>
      </c>
      <c r="G29" s="490">
        <v>1247</v>
      </c>
      <c r="H29" s="490">
        <v>17039.4</v>
      </c>
      <c r="I29" s="471">
        <f>(B29+H29)/2</f>
        <v>16532.9</v>
      </c>
    </row>
    <row r="30" spans="1:9" ht="12.75">
      <c r="A30" s="470" t="s">
        <v>163</v>
      </c>
      <c r="B30" s="490">
        <v>4549.2</v>
      </c>
      <c r="C30" s="490">
        <v>672.7</v>
      </c>
      <c r="D30" s="490">
        <v>255.5</v>
      </c>
      <c r="E30" s="490">
        <v>417.2</v>
      </c>
      <c r="F30" s="490">
        <v>597.4</v>
      </c>
      <c r="G30" s="490">
        <v>519.3</v>
      </c>
      <c r="H30" s="490">
        <v>4624.5</v>
      </c>
      <c r="I30" s="471">
        <f>(B30+H30)/2</f>
        <v>4586.85</v>
      </c>
    </row>
    <row r="31" spans="1:8" ht="12.75">
      <c r="A31" s="6" t="s">
        <v>293</v>
      </c>
      <c r="B31" s="70"/>
      <c r="C31" s="70"/>
      <c r="D31" s="70"/>
      <c r="E31" s="70"/>
      <c r="F31" s="70"/>
      <c r="G31" s="70"/>
      <c r="H31" s="70"/>
    </row>
    <row r="32" spans="1:9" ht="12.75">
      <c r="A32" s="6" t="s">
        <v>294</v>
      </c>
      <c r="B32" s="490">
        <v>3026.4</v>
      </c>
      <c r="C32" s="490">
        <v>2275</v>
      </c>
      <c r="D32" s="490">
        <v>2072</v>
      </c>
      <c r="E32" s="490">
        <v>203</v>
      </c>
      <c r="F32" s="490">
        <v>1242.1</v>
      </c>
      <c r="G32" s="490">
        <v>843.7</v>
      </c>
      <c r="H32" s="490">
        <v>4059.3</v>
      </c>
      <c r="I32" s="471">
        <f>(B32+H32)/2</f>
        <v>3542.8500000000004</v>
      </c>
    </row>
    <row r="33" spans="1:8" ht="12.75">
      <c r="A33" s="6" t="s">
        <v>613</v>
      </c>
      <c r="B33" s="70"/>
      <c r="C33" s="70"/>
      <c r="D33" s="70"/>
      <c r="E33" s="70"/>
      <c r="F33" s="70"/>
      <c r="G33" s="70"/>
      <c r="H33" s="70"/>
    </row>
    <row r="34" spans="1:9" ht="13.5" thickBot="1">
      <c r="A34" s="41" t="s">
        <v>614</v>
      </c>
      <c r="B34" s="490">
        <v>4749.1</v>
      </c>
      <c r="C34" s="490">
        <v>647.8</v>
      </c>
      <c r="D34" s="490">
        <v>181.9</v>
      </c>
      <c r="E34" s="490">
        <v>465.9</v>
      </c>
      <c r="F34" s="490">
        <v>613</v>
      </c>
      <c r="G34" s="490">
        <v>126.9</v>
      </c>
      <c r="H34" s="490">
        <v>4783.9</v>
      </c>
      <c r="I34" s="473">
        <f>(B34+H34)/2</f>
        <v>4766.5</v>
      </c>
    </row>
    <row r="35" spans="1:8" ht="13.5" thickBot="1">
      <c r="A35" s="45"/>
      <c r="B35" s="45"/>
      <c r="C35" s="45"/>
      <c r="D35" s="45"/>
      <c r="E35" s="45"/>
      <c r="F35" s="45"/>
      <c r="G35" s="45"/>
      <c r="H35" s="45"/>
    </row>
    <row r="37" ht="18.75" customHeight="1">
      <c r="A37" s="89" t="s">
        <v>526</v>
      </c>
    </row>
    <row r="38" spans="1:8" ht="18.75" customHeight="1" thickBot="1">
      <c r="A38" s="119" t="s">
        <v>328</v>
      </c>
      <c r="B38" s="45"/>
      <c r="C38" s="45"/>
      <c r="D38" s="462"/>
      <c r="G38" s="462"/>
      <c r="H38" s="463"/>
    </row>
    <row r="39" spans="1:9" ht="27" customHeight="1">
      <c r="A39" s="551"/>
      <c r="B39" s="544" t="s">
        <v>498</v>
      </c>
      <c r="C39" s="528" t="s">
        <v>522</v>
      </c>
      <c r="D39" s="464" t="s">
        <v>514</v>
      </c>
      <c r="E39" s="464"/>
      <c r="F39" s="528" t="s">
        <v>523</v>
      </c>
      <c r="G39" s="464" t="s">
        <v>514</v>
      </c>
      <c r="H39" s="522" t="s">
        <v>506</v>
      </c>
      <c r="I39" s="548" t="s">
        <v>516</v>
      </c>
    </row>
    <row r="40" spans="1:9" ht="84.75" thickBot="1">
      <c r="A40" s="552"/>
      <c r="B40" s="545"/>
      <c r="C40" s="529"/>
      <c r="D40" s="465" t="s">
        <v>524</v>
      </c>
      <c r="E40" s="465" t="s">
        <v>525</v>
      </c>
      <c r="F40" s="529"/>
      <c r="G40" s="465" t="s">
        <v>527</v>
      </c>
      <c r="H40" s="547"/>
      <c r="I40" s="549"/>
    </row>
    <row r="42" ht="12.75">
      <c r="A42" s="466">
        <v>2007</v>
      </c>
    </row>
    <row r="43" spans="1:8" ht="12.75">
      <c r="A43" s="467"/>
      <c r="B43" s="44"/>
      <c r="C43" s="44"/>
      <c r="D43" s="44"/>
      <c r="E43" s="44"/>
      <c r="F43" s="44"/>
      <c r="G43" s="44"/>
      <c r="H43" s="44"/>
    </row>
    <row r="44" spans="1:9" ht="12.75">
      <c r="A44" s="468" t="s">
        <v>878</v>
      </c>
      <c r="B44" s="508">
        <v>169243.5</v>
      </c>
      <c r="C44" s="508">
        <v>63304.7</v>
      </c>
      <c r="D44" s="508">
        <v>18397.3</v>
      </c>
      <c r="E44" s="508">
        <v>44907.4</v>
      </c>
      <c r="F44" s="508">
        <v>40244.1</v>
      </c>
      <c r="G44" s="508">
        <v>12676.2</v>
      </c>
      <c r="H44" s="508">
        <v>192304.1</v>
      </c>
      <c r="I44" s="11">
        <v>180773.8</v>
      </c>
    </row>
    <row r="45" spans="1:8" ht="12.75">
      <c r="A45" s="469"/>
      <c r="B45" s="18"/>
      <c r="C45" s="18"/>
      <c r="D45" s="18"/>
      <c r="E45" s="18"/>
      <c r="F45" s="18"/>
      <c r="G45" s="18"/>
      <c r="H45" s="18"/>
    </row>
    <row r="46" spans="1:9" ht="12.75">
      <c r="A46" s="470" t="s">
        <v>607</v>
      </c>
      <c r="B46" s="425"/>
      <c r="C46" s="425"/>
      <c r="D46" s="425"/>
      <c r="E46" s="425"/>
      <c r="F46" s="425"/>
      <c r="G46" s="425"/>
      <c r="H46" s="425"/>
      <c r="I46" s="474">
        <f>(B47+H47)/2</f>
        <v>27672</v>
      </c>
    </row>
    <row r="47" spans="1:9" ht="12.75">
      <c r="A47" s="470" t="s">
        <v>608</v>
      </c>
      <c r="B47" s="509">
        <v>27410.4</v>
      </c>
      <c r="C47" s="509">
        <v>11597.6</v>
      </c>
      <c r="D47" s="509">
        <v>102.1</v>
      </c>
      <c r="E47" s="509">
        <v>11495.5</v>
      </c>
      <c r="F47" s="509">
        <v>11074.4</v>
      </c>
      <c r="G47" s="509">
        <v>1409.7</v>
      </c>
      <c r="H47" s="509">
        <v>27933.6</v>
      </c>
      <c r="I47" s="474"/>
    </row>
    <row r="48" spans="1:9" ht="12.75">
      <c r="A48" s="470" t="s">
        <v>518</v>
      </c>
      <c r="B48" s="509">
        <v>28.6</v>
      </c>
      <c r="C48" s="509">
        <v>3.8</v>
      </c>
      <c r="D48" s="509">
        <v>0</v>
      </c>
      <c r="E48" s="509">
        <v>3.8</v>
      </c>
      <c r="F48" s="509">
        <v>1</v>
      </c>
      <c r="G48" s="509">
        <v>0.2</v>
      </c>
      <c r="H48" s="509">
        <v>31.4</v>
      </c>
      <c r="I48" s="474">
        <f>(B48+H48)/2</f>
        <v>30</v>
      </c>
    </row>
    <row r="49" spans="1:9" ht="12.75">
      <c r="A49" s="470" t="s">
        <v>289</v>
      </c>
      <c r="B49" s="509">
        <v>1490.5</v>
      </c>
      <c r="C49" s="509">
        <v>732.9</v>
      </c>
      <c r="D49" s="510">
        <v>414</v>
      </c>
      <c r="E49" s="510">
        <v>318.9</v>
      </c>
      <c r="F49" s="510">
        <v>440.9</v>
      </c>
      <c r="G49" s="510">
        <v>167.7</v>
      </c>
      <c r="H49" s="510">
        <v>1782.5</v>
      </c>
      <c r="I49" s="474">
        <f>(B49+H49)/2</f>
        <v>1636.5</v>
      </c>
    </row>
    <row r="50" spans="1:9" ht="12.75" customHeight="1">
      <c r="A50" s="470" t="s">
        <v>151</v>
      </c>
      <c r="B50" s="509">
        <v>38965.3</v>
      </c>
      <c r="C50" s="509">
        <v>16727.8</v>
      </c>
      <c r="D50" s="510">
        <v>2637.9</v>
      </c>
      <c r="E50" s="510">
        <v>14089.9</v>
      </c>
      <c r="F50" s="510">
        <v>8626.3</v>
      </c>
      <c r="G50" s="510">
        <v>2639.8</v>
      </c>
      <c r="H50" s="510">
        <v>47066.8</v>
      </c>
      <c r="I50" s="474">
        <f>(B50+H50)/2</f>
        <v>43016.05</v>
      </c>
    </row>
    <row r="51" spans="1:8" ht="12.75">
      <c r="A51" s="470" t="s">
        <v>282</v>
      </c>
      <c r="B51" s="18"/>
      <c r="C51" s="18"/>
      <c r="D51" s="18"/>
      <c r="E51" s="18"/>
      <c r="F51" s="18"/>
      <c r="G51" s="18"/>
      <c r="H51" s="18"/>
    </row>
    <row r="52" spans="1:9" ht="12.75">
      <c r="A52" s="470" t="s">
        <v>519</v>
      </c>
      <c r="B52" s="509">
        <v>15637.5</v>
      </c>
      <c r="C52" s="509">
        <v>2387.9</v>
      </c>
      <c r="D52" s="510">
        <v>1385.5</v>
      </c>
      <c r="E52" s="510">
        <v>1002.4</v>
      </c>
      <c r="F52" s="510">
        <v>1628</v>
      </c>
      <c r="G52" s="510">
        <v>757.4</v>
      </c>
      <c r="H52" s="510">
        <v>16397.4</v>
      </c>
      <c r="I52" s="474">
        <f>(B52+H52)/2</f>
        <v>16017.45</v>
      </c>
    </row>
    <row r="53" spans="1:9" ht="12.75">
      <c r="A53" s="470" t="s">
        <v>154</v>
      </c>
      <c r="B53" s="509">
        <v>9854.2</v>
      </c>
      <c r="C53" s="509">
        <v>4592.7</v>
      </c>
      <c r="D53" s="510">
        <v>1400.3</v>
      </c>
      <c r="E53" s="510">
        <v>3192.4</v>
      </c>
      <c r="F53" s="510">
        <v>1402.5</v>
      </c>
      <c r="G53" s="510">
        <v>324</v>
      </c>
      <c r="H53" s="510">
        <v>13044.4</v>
      </c>
      <c r="I53" s="474">
        <f>(B53+H53)/2</f>
        <v>11449.3</v>
      </c>
    </row>
    <row r="54" spans="1:8" ht="12.75">
      <c r="A54" s="6" t="s">
        <v>609</v>
      </c>
      <c r="B54" s="18"/>
      <c r="C54" s="18"/>
      <c r="D54" s="18"/>
      <c r="E54" s="18"/>
      <c r="F54" s="18"/>
      <c r="G54" s="18"/>
      <c r="H54" s="18"/>
    </row>
    <row r="55" spans="1:9" ht="12.75">
      <c r="A55" s="6" t="s">
        <v>610</v>
      </c>
      <c r="B55" s="425"/>
      <c r="C55" s="425"/>
      <c r="D55" s="425"/>
      <c r="E55" s="425"/>
      <c r="F55" s="425"/>
      <c r="G55" s="425"/>
      <c r="H55" s="425"/>
      <c r="I55" s="474">
        <f>(B56+H56)/2</f>
        <v>3352.95</v>
      </c>
    </row>
    <row r="56" spans="1:9" ht="12.75">
      <c r="A56" s="6" t="s">
        <v>611</v>
      </c>
      <c r="B56" s="509">
        <v>2692.6</v>
      </c>
      <c r="C56" s="509">
        <v>1925.4</v>
      </c>
      <c r="D56" s="510">
        <v>1017.2</v>
      </c>
      <c r="E56" s="510">
        <v>908.2</v>
      </c>
      <c r="F56" s="510">
        <v>604.7</v>
      </c>
      <c r="G56" s="510">
        <v>248.5</v>
      </c>
      <c r="H56" s="510">
        <v>4013.3</v>
      </c>
      <c r="I56" s="474"/>
    </row>
    <row r="57" spans="1:9" ht="12.75">
      <c r="A57" s="470" t="s">
        <v>157</v>
      </c>
      <c r="B57" s="509">
        <v>2366.7</v>
      </c>
      <c r="C57" s="509">
        <v>232.3</v>
      </c>
      <c r="D57" s="510">
        <v>102.6</v>
      </c>
      <c r="E57" s="510">
        <v>129.7</v>
      </c>
      <c r="F57" s="510">
        <v>181.6</v>
      </c>
      <c r="G57" s="510">
        <v>83.2</v>
      </c>
      <c r="H57" s="510">
        <v>2417.4</v>
      </c>
      <c r="I57" s="474">
        <f>(B57+H57)/2</f>
        <v>2392.05</v>
      </c>
    </row>
    <row r="58" spans="1:9" ht="12.75">
      <c r="A58" s="470" t="s">
        <v>158</v>
      </c>
      <c r="B58" s="509">
        <v>13917.6</v>
      </c>
      <c r="C58" s="509">
        <v>8552.1</v>
      </c>
      <c r="D58" s="510">
        <v>6078.7</v>
      </c>
      <c r="E58" s="510">
        <v>2473.4</v>
      </c>
      <c r="F58" s="510">
        <v>4956.1</v>
      </c>
      <c r="G58" s="510">
        <v>1322.1</v>
      </c>
      <c r="H58" s="510">
        <v>17513.6</v>
      </c>
      <c r="I58" s="474">
        <f>(B58+H58)/2</f>
        <v>15715.599999999999</v>
      </c>
    </row>
    <row r="59" spans="1:9" ht="12.75">
      <c r="A59" s="470" t="s">
        <v>209</v>
      </c>
      <c r="B59" s="509">
        <v>2453.5</v>
      </c>
      <c r="C59" s="509">
        <v>1513.2</v>
      </c>
      <c r="D59" s="510">
        <v>1061.3</v>
      </c>
      <c r="E59" s="510">
        <v>451.9</v>
      </c>
      <c r="F59" s="510">
        <v>538.9</v>
      </c>
      <c r="G59" s="510">
        <v>461</v>
      </c>
      <c r="H59" s="510">
        <v>3427.8</v>
      </c>
      <c r="I59" s="474">
        <f>(B59+H59)/2</f>
        <v>2940.65</v>
      </c>
    </row>
    <row r="60" spans="1:8" ht="12.75">
      <c r="A60" s="6" t="s">
        <v>612</v>
      </c>
      <c r="B60" s="18"/>
      <c r="C60" s="18"/>
      <c r="D60" s="18"/>
      <c r="E60" s="18"/>
      <c r="F60" s="18"/>
      <c r="G60" s="18"/>
      <c r="H60" s="18"/>
    </row>
    <row r="61" spans="1:9" ht="12.75">
      <c r="A61" s="6" t="s">
        <v>616</v>
      </c>
      <c r="B61" s="425"/>
      <c r="C61" s="425"/>
      <c r="D61" s="425"/>
      <c r="E61" s="425"/>
      <c r="F61" s="425"/>
      <c r="G61" s="425"/>
      <c r="H61" s="425"/>
      <c r="I61" s="474">
        <f>(B62+H62)/2</f>
        <v>25891.7</v>
      </c>
    </row>
    <row r="62" spans="1:9" ht="12.75">
      <c r="A62" s="6" t="s">
        <v>615</v>
      </c>
      <c r="B62" s="509">
        <v>24237.9</v>
      </c>
      <c r="C62" s="509">
        <v>6309</v>
      </c>
      <c r="D62" s="509">
        <v>1213.1</v>
      </c>
      <c r="E62" s="509">
        <v>5095.9</v>
      </c>
      <c r="F62" s="509">
        <v>3001.4</v>
      </c>
      <c r="G62" s="509">
        <v>1673.4</v>
      </c>
      <c r="H62" s="509">
        <v>27545.5</v>
      </c>
      <c r="I62" s="474"/>
    </row>
    <row r="63" spans="1:9" ht="12.75">
      <c r="A63" s="6" t="s">
        <v>162</v>
      </c>
      <c r="B63" s="509">
        <v>17401.5</v>
      </c>
      <c r="C63" s="509">
        <v>6696.6</v>
      </c>
      <c r="D63" s="509">
        <v>1763.8</v>
      </c>
      <c r="E63" s="509">
        <v>4932.8</v>
      </c>
      <c r="F63" s="509">
        <v>5621.7</v>
      </c>
      <c r="G63" s="509">
        <v>1886.7</v>
      </c>
      <c r="H63" s="509">
        <v>18476.4</v>
      </c>
      <c r="I63" s="474">
        <f>(B63+H63)/2</f>
        <v>17938.95</v>
      </c>
    </row>
    <row r="64" spans="1:9" ht="12.75">
      <c r="A64" s="470" t="s">
        <v>163</v>
      </c>
      <c r="B64" s="509">
        <v>4953.1</v>
      </c>
      <c r="C64" s="509">
        <v>629.8</v>
      </c>
      <c r="D64" s="509">
        <v>419.3</v>
      </c>
      <c r="E64" s="509">
        <v>210.5</v>
      </c>
      <c r="F64" s="509">
        <v>643</v>
      </c>
      <c r="G64" s="509">
        <v>615.4</v>
      </c>
      <c r="H64" s="509">
        <v>4939.9</v>
      </c>
      <c r="I64" s="474">
        <f>(B64+H64)/2</f>
        <v>4946.5</v>
      </c>
    </row>
    <row r="65" spans="1:8" ht="12.75">
      <c r="A65" s="6" t="s">
        <v>293</v>
      </c>
      <c r="B65" s="18"/>
      <c r="C65" s="18"/>
      <c r="D65" s="18"/>
      <c r="E65" s="18"/>
      <c r="F65" s="18"/>
      <c r="G65" s="18"/>
      <c r="H65" s="18"/>
    </row>
    <row r="66" spans="1:9" ht="12.75">
      <c r="A66" s="6" t="s">
        <v>294</v>
      </c>
      <c r="B66" s="509">
        <v>2917.9</v>
      </c>
      <c r="C66" s="509">
        <v>608.4</v>
      </c>
      <c r="D66" s="509">
        <v>485.3</v>
      </c>
      <c r="E66" s="509">
        <v>123.1</v>
      </c>
      <c r="F66" s="509">
        <v>731.8</v>
      </c>
      <c r="G66" s="509">
        <v>674.1</v>
      </c>
      <c r="H66" s="509">
        <v>2794.5</v>
      </c>
      <c r="I66" s="474">
        <f>(B66+H66)/2</f>
        <v>2856.2</v>
      </c>
    </row>
    <row r="67" spans="1:8" ht="12.75">
      <c r="A67" s="6" t="s">
        <v>613</v>
      </c>
      <c r="B67" s="18"/>
      <c r="C67" s="18"/>
      <c r="D67" s="18"/>
      <c r="E67" s="18"/>
      <c r="F67" s="18"/>
      <c r="G67" s="18"/>
      <c r="H67" s="18"/>
    </row>
    <row r="68" spans="1:9" ht="13.5" thickBot="1">
      <c r="A68" s="41" t="s">
        <v>614</v>
      </c>
      <c r="B68" s="509">
        <v>4916.2</v>
      </c>
      <c r="C68" s="509">
        <v>795.2</v>
      </c>
      <c r="D68" s="509">
        <v>316.2</v>
      </c>
      <c r="E68" s="509">
        <v>479</v>
      </c>
      <c r="F68" s="509">
        <v>791.8</v>
      </c>
      <c r="G68" s="509">
        <v>413</v>
      </c>
      <c r="H68" s="509">
        <v>4919.6</v>
      </c>
      <c r="I68" s="475">
        <f>(B68+H68)/2</f>
        <v>4917.9</v>
      </c>
    </row>
    <row r="69" spans="1:8" ht="13.5" thickBot="1">
      <c r="A69" s="45"/>
      <c r="B69" s="131"/>
      <c r="C69" s="131"/>
      <c r="D69" s="131"/>
      <c r="E69" s="131"/>
      <c r="F69" s="131"/>
      <c r="G69" s="131"/>
      <c r="H69" s="131"/>
    </row>
    <row r="70" ht="18.75" customHeight="1">
      <c r="A70" s="89" t="s">
        <v>526</v>
      </c>
    </row>
    <row r="71" spans="1:8" ht="18.75" customHeight="1" thickBot="1">
      <c r="A71" s="119" t="s">
        <v>329</v>
      </c>
      <c r="B71" s="45"/>
      <c r="C71" s="45"/>
      <c r="D71" s="462"/>
      <c r="G71" s="462"/>
      <c r="H71" s="463"/>
    </row>
    <row r="72" spans="1:9" ht="25.5" customHeight="1">
      <c r="A72" s="551"/>
      <c r="B72" s="544" t="s">
        <v>498</v>
      </c>
      <c r="C72" s="528" t="s">
        <v>522</v>
      </c>
      <c r="D72" s="464" t="s">
        <v>514</v>
      </c>
      <c r="E72" s="464"/>
      <c r="F72" s="528" t="s">
        <v>523</v>
      </c>
      <c r="G72" s="464" t="s">
        <v>514</v>
      </c>
      <c r="H72" s="522" t="s">
        <v>506</v>
      </c>
      <c r="I72" s="548" t="s">
        <v>516</v>
      </c>
    </row>
    <row r="73" spans="1:9" ht="84.75" thickBot="1">
      <c r="A73" s="552"/>
      <c r="B73" s="545"/>
      <c r="C73" s="529"/>
      <c r="D73" s="465" t="s">
        <v>524</v>
      </c>
      <c r="E73" s="465" t="s">
        <v>525</v>
      </c>
      <c r="F73" s="529"/>
      <c r="G73" s="465" t="s">
        <v>527</v>
      </c>
      <c r="H73" s="547"/>
      <c r="I73" s="549"/>
    </row>
    <row r="75" ht="12.75">
      <c r="A75" s="466">
        <v>2008</v>
      </c>
    </row>
    <row r="76" spans="1:9" ht="12.75">
      <c r="A76" s="476"/>
      <c r="B76" s="477"/>
      <c r="C76" s="477"/>
      <c r="D76" s="477"/>
      <c r="E76" s="477"/>
      <c r="F76" s="477"/>
      <c r="G76" s="477"/>
      <c r="H76" s="477"/>
      <c r="I76" s="477"/>
    </row>
    <row r="77" spans="1:9" ht="12.75">
      <c r="A77" s="468" t="s">
        <v>878</v>
      </c>
      <c r="B77" s="508">
        <v>196833.3</v>
      </c>
      <c r="C77" s="508">
        <v>78057.1</v>
      </c>
      <c r="D77" s="508">
        <v>19146.9</v>
      </c>
      <c r="E77" s="508">
        <v>58910.2</v>
      </c>
      <c r="F77" s="508">
        <v>51127.6</v>
      </c>
      <c r="G77" s="508">
        <v>19524.6</v>
      </c>
      <c r="H77" s="508">
        <v>223762.8</v>
      </c>
      <c r="I77" s="5">
        <v>210298.1</v>
      </c>
    </row>
    <row r="78" spans="1:8" ht="12.75">
      <c r="A78" s="468"/>
      <c r="B78" s="70"/>
      <c r="C78" s="70"/>
      <c r="D78" s="70"/>
      <c r="E78" s="70"/>
      <c r="F78" s="70"/>
      <c r="G78" s="70"/>
      <c r="H78" s="70"/>
    </row>
    <row r="79" spans="1:9" ht="12.75">
      <c r="A79" s="470" t="s">
        <v>607</v>
      </c>
      <c r="B79" s="426"/>
      <c r="C79" s="426"/>
      <c r="D79" s="426"/>
      <c r="E79" s="426"/>
      <c r="F79" s="426"/>
      <c r="G79" s="426"/>
      <c r="H79" s="426"/>
      <c r="I79" s="478">
        <f>(B80+H80)/2</f>
        <v>30436.2</v>
      </c>
    </row>
    <row r="80" spans="1:9" ht="12.75">
      <c r="A80" s="470" t="s">
        <v>608</v>
      </c>
      <c r="B80" s="509">
        <v>30324.9</v>
      </c>
      <c r="C80" s="509">
        <v>16787.6</v>
      </c>
      <c r="D80" s="509">
        <v>91.7</v>
      </c>
      <c r="E80" s="509">
        <v>16695.9</v>
      </c>
      <c r="F80" s="509">
        <v>16565</v>
      </c>
      <c r="G80" s="509">
        <v>1588.4</v>
      </c>
      <c r="H80" s="509">
        <v>30547.5</v>
      </c>
      <c r="I80" s="478"/>
    </row>
    <row r="81" spans="1:9" ht="12.75">
      <c r="A81" s="470" t="s">
        <v>518</v>
      </c>
      <c r="B81" s="509">
        <v>29.7</v>
      </c>
      <c r="C81" s="509">
        <v>22.4</v>
      </c>
      <c r="D81" s="509">
        <v>18.2</v>
      </c>
      <c r="E81" s="509">
        <v>4.2</v>
      </c>
      <c r="F81" s="509">
        <v>15.2</v>
      </c>
      <c r="G81" s="509">
        <v>10.7</v>
      </c>
      <c r="H81" s="509">
        <v>36.9</v>
      </c>
      <c r="I81" s="478">
        <f>(B81+H81)/2</f>
        <v>33.3</v>
      </c>
    </row>
    <row r="82" spans="1:9" ht="12.75">
      <c r="A82" s="470" t="s">
        <v>289</v>
      </c>
      <c r="B82" s="509">
        <v>2125.2</v>
      </c>
      <c r="C82" s="509">
        <v>1522.3</v>
      </c>
      <c r="D82" s="510">
        <v>1010.4</v>
      </c>
      <c r="E82" s="510">
        <v>511.9</v>
      </c>
      <c r="F82" s="510">
        <v>682.9</v>
      </c>
      <c r="G82" s="510">
        <v>358</v>
      </c>
      <c r="H82" s="510">
        <v>2964.6</v>
      </c>
      <c r="I82" s="478">
        <f>(B82+H82)/2</f>
        <v>2544.8999999999996</v>
      </c>
    </row>
    <row r="83" spans="1:9" ht="12.75" customHeight="1">
      <c r="A83" s="470" t="s">
        <v>151</v>
      </c>
      <c r="B83" s="509">
        <v>47151.3</v>
      </c>
      <c r="C83" s="509">
        <v>19136.4</v>
      </c>
      <c r="D83" s="510">
        <v>3634.5</v>
      </c>
      <c r="E83" s="510">
        <v>15501.9</v>
      </c>
      <c r="F83" s="510">
        <v>7384</v>
      </c>
      <c r="G83" s="510">
        <v>7275.6</v>
      </c>
      <c r="H83" s="510">
        <v>58903.7</v>
      </c>
      <c r="I83" s="478">
        <f>(B83+H83)/2</f>
        <v>53027.5</v>
      </c>
    </row>
    <row r="84" spans="1:8" ht="12.75">
      <c r="A84" s="470" t="s">
        <v>282</v>
      </c>
      <c r="B84" s="70"/>
      <c r="C84" s="70"/>
      <c r="D84" s="70"/>
      <c r="E84" s="70"/>
      <c r="F84" s="70"/>
      <c r="G84" s="70"/>
      <c r="H84" s="70"/>
    </row>
    <row r="85" spans="1:9" ht="12.75">
      <c r="A85" s="470" t="s">
        <v>519</v>
      </c>
      <c r="B85" s="509">
        <v>16329.5</v>
      </c>
      <c r="C85" s="509">
        <v>5059.9</v>
      </c>
      <c r="D85" s="510">
        <v>947.7</v>
      </c>
      <c r="E85" s="510">
        <v>4112.2</v>
      </c>
      <c r="F85" s="510">
        <v>3277.3</v>
      </c>
      <c r="G85" s="510">
        <v>783.8</v>
      </c>
      <c r="H85" s="510">
        <v>18112.1</v>
      </c>
      <c r="I85" s="478">
        <f>(B85+H85)/2</f>
        <v>17220.8</v>
      </c>
    </row>
    <row r="86" spans="1:9" ht="12.75">
      <c r="A86" s="470" t="s">
        <v>154</v>
      </c>
      <c r="B86" s="509">
        <v>13707.3</v>
      </c>
      <c r="C86" s="509">
        <v>5325.3</v>
      </c>
      <c r="D86" s="510">
        <v>1530.4</v>
      </c>
      <c r="E86" s="510">
        <v>3794.9</v>
      </c>
      <c r="F86" s="510">
        <v>3024.1</v>
      </c>
      <c r="G86" s="510">
        <v>642.2</v>
      </c>
      <c r="H86" s="510">
        <v>16008.5</v>
      </c>
      <c r="I86" s="478">
        <f>(B86+H86)/2</f>
        <v>14857.9</v>
      </c>
    </row>
    <row r="87" spans="1:8" ht="12.75">
      <c r="A87" s="6" t="s">
        <v>609</v>
      </c>
      <c r="B87" s="70"/>
      <c r="C87" s="70"/>
      <c r="D87" s="70"/>
      <c r="E87" s="70"/>
      <c r="F87" s="70"/>
      <c r="G87" s="70"/>
      <c r="H87" s="70"/>
    </row>
    <row r="88" spans="1:9" ht="12.75">
      <c r="A88" s="6" t="s">
        <v>610</v>
      </c>
      <c r="B88" s="426"/>
      <c r="C88" s="426"/>
      <c r="D88" s="426"/>
      <c r="E88" s="426"/>
      <c r="F88" s="426"/>
      <c r="G88" s="426"/>
      <c r="H88" s="426"/>
      <c r="I88" s="478">
        <f>(B89+H89)/2</f>
        <v>4749.049999999999</v>
      </c>
    </row>
    <row r="89" spans="1:9" ht="12.75">
      <c r="A89" s="6" t="s">
        <v>611</v>
      </c>
      <c r="B89" s="509">
        <v>4056.7</v>
      </c>
      <c r="C89" s="509">
        <v>2155.2</v>
      </c>
      <c r="D89" s="510">
        <v>509.5</v>
      </c>
      <c r="E89" s="510">
        <v>1645.7</v>
      </c>
      <c r="F89" s="510">
        <v>770.5</v>
      </c>
      <c r="G89" s="510">
        <v>323.8</v>
      </c>
      <c r="H89" s="510">
        <v>5441.4</v>
      </c>
      <c r="I89" s="478"/>
    </row>
    <row r="90" spans="1:9" ht="12.75">
      <c r="A90" s="470" t="s">
        <v>157</v>
      </c>
      <c r="B90" s="509">
        <v>2240.2</v>
      </c>
      <c r="C90" s="509">
        <v>291.4</v>
      </c>
      <c r="D90" s="510">
        <v>107.1</v>
      </c>
      <c r="E90" s="510">
        <v>184.3</v>
      </c>
      <c r="F90" s="510">
        <v>143.3</v>
      </c>
      <c r="G90" s="510">
        <v>120</v>
      </c>
      <c r="H90" s="510">
        <v>2388.3</v>
      </c>
      <c r="I90" s="478">
        <f>(B90+H90)/2</f>
        <v>2314.25</v>
      </c>
    </row>
    <row r="91" spans="1:9" ht="12.75">
      <c r="A91" s="470" t="s">
        <v>158</v>
      </c>
      <c r="B91" s="509">
        <v>17678.1</v>
      </c>
      <c r="C91" s="509">
        <v>9923.1</v>
      </c>
      <c r="D91" s="510">
        <v>5988.9</v>
      </c>
      <c r="E91" s="510">
        <v>3934.2</v>
      </c>
      <c r="F91" s="510">
        <v>5288.3</v>
      </c>
      <c r="G91" s="510">
        <v>2327.6</v>
      </c>
      <c r="H91" s="510">
        <v>22312.9</v>
      </c>
      <c r="I91" s="478">
        <f>(B91+H91)/2</f>
        <v>19995.5</v>
      </c>
    </row>
    <row r="92" spans="1:9" ht="12.75">
      <c r="A92" s="470" t="s">
        <v>209</v>
      </c>
      <c r="B92" s="509">
        <v>3664</v>
      </c>
      <c r="C92" s="509">
        <v>2380</v>
      </c>
      <c r="D92" s="510">
        <v>1326.1</v>
      </c>
      <c r="E92" s="510">
        <v>1053.9</v>
      </c>
      <c r="F92" s="510">
        <v>919.5</v>
      </c>
      <c r="G92" s="510">
        <v>505.2</v>
      </c>
      <c r="H92" s="510">
        <v>5124.5</v>
      </c>
      <c r="I92" s="478">
        <f>(B92+H92)/2</f>
        <v>4394.25</v>
      </c>
    </row>
    <row r="93" spans="1:8" ht="12.75">
      <c r="A93" s="6" t="s">
        <v>612</v>
      </c>
      <c r="B93" s="70"/>
      <c r="C93" s="70"/>
      <c r="D93" s="70"/>
      <c r="E93" s="70"/>
      <c r="F93" s="70"/>
      <c r="G93" s="70"/>
      <c r="H93" s="70"/>
    </row>
    <row r="94" spans="1:9" ht="12.75">
      <c r="A94" s="6" t="s">
        <v>616</v>
      </c>
      <c r="B94" s="426"/>
      <c r="C94" s="426"/>
      <c r="D94" s="426"/>
      <c r="E94" s="426"/>
      <c r="F94" s="426"/>
      <c r="G94" s="426"/>
      <c r="H94" s="426"/>
      <c r="I94" s="478">
        <f>(B95+H95)/2</f>
        <v>28757.4</v>
      </c>
    </row>
    <row r="95" spans="1:9" ht="12.75">
      <c r="A95" s="6" t="s">
        <v>615</v>
      </c>
      <c r="B95" s="509">
        <v>26500.2</v>
      </c>
      <c r="C95" s="509">
        <v>8068.1</v>
      </c>
      <c r="D95" s="509">
        <v>1331.2</v>
      </c>
      <c r="E95" s="509">
        <v>6736.9</v>
      </c>
      <c r="F95" s="509">
        <v>3553.7</v>
      </c>
      <c r="G95" s="509">
        <v>1912.6</v>
      </c>
      <c r="H95" s="509">
        <v>31014.6</v>
      </c>
      <c r="I95" s="478"/>
    </row>
    <row r="96" spans="1:9" ht="12.75">
      <c r="A96" s="6" t="s">
        <v>162</v>
      </c>
      <c r="B96" s="509">
        <v>20539</v>
      </c>
      <c r="C96" s="509">
        <v>5098.4</v>
      </c>
      <c r="D96" s="509">
        <v>1427.2</v>
      </c>
      <c r="E96" s="509">
        <v>3671.2</v>
      </c>
      <c r="F96" s="509">
        <v>6884</v>
      </c>
      <c r="G96" s="509">
        <v>2051.2</v>
      </c>
      <c r="H96" s="509">
        <v>18753.4</v>
      </c>
      <c r="I96" s="478">
        <f>(B96+H96)/2</f>
        <v>19646.2</v>
      </c>
    </row>
    <row r="97" spans="1:9" ht="12.75">
      <c r="A97" s="470" t="s">
        <v>163</v>
      </c>
      <c r="B97" s="509">
        <v>4325.4</v>
      </c>
      <c r="C97" s="509">
        <v>550.7</v>
      </c>
      <c r="D97" s="509">
        <v>301.3</v>
      </c>
      <c r="E97" s="509">
        <v>249.4</v>
      </c>
      <c r="F97" s="509">
        <v>779.9</v>
      </c>
      <c r="G97" s="509">
        <v>635.9</v>
      </c>
      <c r="H97" s="509">
        <v>4096.2</v>
      </c>
      <c r="I97" s="478">
        <f>(B97+H97)/2</f>
        <v>4210.799999999999</v>
      </c>
    </row>
    <row r="98" spans="1:8" ht="12.75">
      <c r="A98" s="6" t="s">
        <v>293</v>
      </c>
      <c r="B98" s="70"/>
      <c r="C98" s="70"/>
      <c r="D98" s="70"/>
      <c r="E98" s="70"/>
      <c r="F98" s="70"/>
      <c r="G98" s="70"/>
      <c r="H98" s="70"/>
    </row>
    <row r="99" spans="1:9" ht="12.75">
      <c r="A99" s="6" t="s">
        <v>294</v>
      </c>
      <c r="B99" s="509">
        <v>3267.1</v>
      </c>
      <c r="C99" s="509">
        <v>790.2</v>
      </c>
      <c r="D99" s="509">
        <v>364.2</v>
      </c>
      <c r="E99" s="509">
        <v>426</v>
      </c>
      <c r="F99" s="509">
        <v>959.5</v>
      </c>
      <c r="G99" s="509">
        <v>844.7</v>
      </c>
      <c r="H99" s="509">
        <v>3097.8</v>
      </c>
      <c r="I99" s="478">
        <f>(B99+H99)/2</f>
        <v>3182.45</v>
      </c>
    </row>
    <row r="100" spans="1:8" ht="12.75">
      <c r="A100" s="6" t="s">
        <v>613</v>
      </c>
      <c r="B100" s="70"/>
      <c r="C100" s="70"/>
      <c r="D100" s="70"/>
      <c r="E100" s="70"/>
      <c r="F100" s="70"/>
      <c r="G100" s="70"/>
      <c r="H100" s="70"/>
    </row>
    <row r="101" spans="1:9" ht="13.5" thickBot="1">
      <c r="A101" s="41" t="s">
        <v>614</v>
      </c>
      <c r="B101" s="509">
        <v>4894.7</v>
      </c>
      <c r="C101" s="509">
        <v>946.1</v>
      </c>
      <c r="D101" s="509">
        <v>558.5</v>
      </c>
      <c r="E101" s="509">
        <v>387.6</v>
      </c>
      <c r="F101" s="509">
        <v>880.4</v>
      </c>
      <c r="G101" s="509">
        <v>144.9</v>
      </c>
      <c r="H101" s="509">
        <v>4960.4</v>
      </c>
      <c r="I101" s="479">
        <f>(B101+H101)/2</f>
        <v>4927.549999999999</v>
      </c>
    </row>
    <row r="102" spans="1:8" ht="13.5" thickBot="1">
      <c r="A102" s="45"/>
      <c r="B102" s="45"/>
      <c r="C102" s="45"/>
      <c r="D102" s="45"/>
      <c r="E102" s="45"/>
      <c r="F102" s="45"/>
      <c r="G102" s="45"/>
      <c r="H102" s="45"/>
    </row>
    <row r="103" ht="18.75" customHeight="1">
      <c r="A103" s="89" t="s">
        <v>526</v>
      </c>
    </row>
    <row r="104" spans="1:8" ht="18.75" customHeight="1" thickBot="1">
      <c r="A104" s="119" t="s">
        <v>328</v>
      </c>
      <c r="B104" s="45"/>
      <c r="C104" s="45"/>
      <c r="D104" s="462"/>
      <c r="G104" s="462"/>
      <c r="H104" s="463"/>
    </row>
    <row r="105" spans="1:9" ht="25.5" customHeight="1">
      <c r="A105" s="551"/>
      <c r="B105" s="544" t="s">
        <v>498</v>
      </c>
      <c r="C105" s="528" t="s">
        <v>522</v>
      </c>
      <c r="D105" s="464" t="s">
        <v>514</v>
      </c>
      <c r="E105" s="464"/>
      <c r="F105" s="528" t="s">
        <v>523</v>
      </c>
      <c r="G105" s="464" t="s">
        <v>514</v>
      </c>
      <c r="H105" s="522" t="s">
        <v>506</v>
      </c>
      <c r="I105" s="548" t="s">
        <v>516</v>
      </c>
    </row>
    <row r="106" spans="1:9" ht="84.75" thickBot="1">
      <c r="A106" s="552"/>
      <c r="B106" s="545"/>
      <c r="C106" s="529"/>
      <c r="D106" s="465" t="s">
        <v>524</v>
      </c>
      <c r="E106" s="465" t="s">
        <v>525</v>
      </c>
      <c r="F106" s="529"/>
      <c r="G106" s="465" t="s">
        <v>527</v>
      </c>
      <c r="H106" s="547"/>
      <c r="I106" s="549"/>
    </row>
    <row r="108" ht="12.75">
      <c r="A108" s="466">
        <v>2009</v>
      </c>
    </row>
    <row r="109" spans="1:8" ht="12.75">
      <c r="A109" s="467"/>
      <c r="B109" s="163"/>
      <c r="C109" s="163"/>
      <c r="D109" s="163"/>
      <c r="E109" s="163"/>
      <c r="F109" s="163"/>
      <c r="G109" s="163"/>
      <c r="H109" s="163"/>
    </row>
    <row r="110" spans="1:9" ht="12.75">
      <c r="A110" s="468" t="s">
        <v>878</v>
      </c>
      <c r="B110" s="506">
        <v>228011.1</v>
      </c>
      <c r="C110" s="506">
        <v>94593.1</v>
      </c>
      <c r="D110" s="506">
        <v>16220.8</v>
      </c>
      <c r="E110" s="506">
        <v>78372.3</v>
      </c>
      <c r="F110" s="506">
        <v>68043</v>
      </c>
      <c r="G110" s="506">
        <v>20193.8</v>
      </c>
      <c r="H110" s="506">
        <v>254561.2</v>
      </c>
      <c r="I110" s="11">
        <v>241286.2</v>
      </c>
    </row>
    <row r="111" spans="1:8" ht="12.75">
      <c r="A111" s="469"/>
      <c r="B111" s="70"/>
      <c r="C111" s="70"/>
      <c r="D111" s="70"/>
      <c r="E111" s="70"/>
      <c r="F111" s="70"/>
      <c r="G111" s="70"/>
      <c r="H111" s="70"/>
    </row>
    <row r="112" spans="1:9" ht="12.75">
      <c r="A112" s="470" t="s">
        <v>607</v>
      </c>
      <c r="B112" s="426"/>
      <c r="C112" s="426"/>
      <c r="D112" s="426"/>
      <c r="E112" s="426"/>
      <c r="F112" s="426"/>
      <c r="G112" s="426"/>
      <c r="H112" s="426"/>
      <c r="I112" s="480">
        <f>(B113+H113)/2</f>
        <v>31671.2</v>
      </c>
    </row>
    <row r="113" spans="1:9" ht="12.75">
      <c r="A113" s="470" t="s">
        <v>608</v>
      </c>
      <c r="B113" s="510">
        <v>31769</v>
      </c>
      <c r="C113" s="510">
        <v>18757.8</v>
      </c>
      <c r="D113" s="510">
        <v>166.3</v>
      </c>
      <c r="E113" s="510">
        <v>18591.5</v>
      </c>
      <c r="F113" s="510">
        <v>18953.4</v>
      </c>
      <c r="G113" s="510">
        <v>2229.3</v>
      </c>
      <c r="H113" s="510">
        <v>31573.4</v>
      </c>
      <c r="I113" s="480"/>
    </row>
    <row r="114" spans="1:9" ht="12.75">
      <c r="A114" s="470" t="s">
        <v>518</v>
      </c>
      <c r="B114" s="510">
        <v>26.2</v>
      </c>
      <c r="C114" s="510">
        <v>16.7</v>
      </c>
      <c r="D114" s="510">
        <v>11.7</v>
      </c>
      <c r="E114" s="510">
        <v>5</v>
      </c>
      <c r="F114" s="510">
        <v>7.5</v>
      </c>
      <c r="G114" s="510">
        <v>4.2</v>
      </c>
      <c r="H114" s="510">
        <v>35.4</v>
      </c>
      <c r="I114" s="480">
        <f>(B114+H114)/2</f>
        <v>30.799999999999997</v>
      </c>
    </row>
    <row r="115" spans="1:9" ht="12.75" customHeight="1">
      <c r="A115" s="470" t="s">
        <v>289</v>
      </c>
      <c r="B115" s="510">
        <v>2224.1</v>
      </c>
      <c r="C115" s="510">
        <v>754.2</v>
      </c>
      <c r="D115" s="510">
        <v>525.4</v>
      </c>
      <c r="E115" s="510">
        <v>228.8</v>
      </c>
      <c r="F115" s="510">
        <v>455.6</v>
      </c>
      <c r="G115" s="510">
        <v>243.6</v>
      </c>
      <c r="H115" s="510">
        <v>2522.7</v>
      </c>
      <c r="I115" s="480">
        <f>(B115+H115)/2</f>
        <v>2373.3999999999996</v>
      </c>
    </row>
    <row r="116" spans="1:9" ht="12.75" customHeight="1">
      <c r="A116" s="470" t="s">
        <v>151</v>
      </c>
      <c r="B116" s="510">
        <v>57789.8</v>
      </c>
      <c r="C116" s="510">
        <v>24074.8</v>
      </c>
      <c r="D116" s="510">
        <v>1448.8</v>
      </c>
      <c r="E116" s="510">
        <v>22626</v>
      </c>
      <c r="F116" s="510">
        <v>16476.4</v>
      </c>
      <c r="G116" s="510">
        <v>5990.5</v>
      </c>
      <c r="H116" s="510">
        <v>65388.2</v>
      </c>
      <c r="I116" s="480">
        <f>(B116+H116)/2</f>
        <v>61589</v>
      </c>
    </row>
    <row r="117" spans="1:8" ht="12.75">
      <c r="A117" s="470" t="s">
        <v>282</v>
      </c>
      <c r="B117" s="70"/>
      <c r="C117" s="70"/>
      <c r="D117" s="70"/>
      <c r="E117" s="70"/>
      <c r="F117" s="70"/>
      <c r="G117" s="70"/>
      <c r="H117" s="70"/>
    </row>
    <row r="118" spans="1:9" ht="12.75">
      <c r="A118" s="470" t="s">
        <v>519</v>
      </c>
      <c r="B118" s="510">
        <v>18672.9</v>
      </c>
      <c r="C118" s="510">
        <v>6455.4</v>
      </c>
      <c r="D118" s="510">
        <v>907.1</v>
      </c>
      <c r="E118" s="510">
        <v>5548.3</v>
      </c>
      <c r="F118" s="510">
        <v>7838.1</v>
      </c>
      <c r="G118" s="510">
        <v>792.1</v>
      </c>
      <c r="H118" s="510">
        <v>17290.2</v>
      </c>
      <c r="I118" s="480">
        <f>(B118+H118)/2</f>
        <v>17981.550000000003</v>
      </c>
    </row>
    <row r="119" spans="1:9" ht="12.75">
      <c r="A119" s="470" t="s">
        <v>154</v>
      </c>
      <c r="B119" s="510">
        <v>15255.7</v>
      </c>
      <c r="C119" s="510">
        <v>4573.3</v>
      </c>
      <c r="D119" s="510">
        <v>1149.1</v>
      </c>
      <c r="E119" s="510">
        <v>3424.2</v>
      </c>
      <c r="F119" s="510">
        <v>2169.3</v>
      </c>
      <c r="G119" s="510">
        <v>816.1</v>
      </c>
      <c r="H119" s="510">
        <v>17659.7</v>
      </c>
      <c r="I119" s="480">
        <f>(B119+H119)/2</f>
        <v>16457.7</v>
      </c>
    </row>
    <row r="120" spans="1:8" ht="12.75">
      <c r="A120" s="6" t="s">
        <v>609</v>
      </c>
      <c r="B120" s="70"/>
      <c r="C120" s="70"/>
      <c r="D120" s="70"/>
      <c r="E120" s="70"/>
      <c r="F120" s="70"/>
      <c r="G120" s="70"/>
      <c r="H120" s="70"/>
    </row>
    <row r="121" spans="1:9" ht="12.75">
      <c r="A121" s="6" t="s">
        <v>610</v>
      </c>
      <c r="B121" s="426"/>
      <c r="C121" s="426"/>
      <c r="D121" s="426"/>
      <c r="E121" s="426"/>
      <c r="F121" s="426"/>
      <c r="G121" s="426"/>
      <c r="H121" s="426"/>
      <c r="I121" s="480">
        <f>(B122+H122)/2</f>
        <v>5153.5</v>
      </c>
    </row>
    <row r="122" spans="1:9" ht="12.75">
      <c r="A122" s="6" t="s">
        <v>611</v>
      </c>
      <c r="B122" s="510">
        <v>5293.8</v>
      </c>
      <c r="C122" s="510">
        <v>1182.8</v>
      </c>
      <c r="D122" s="510">
        <v>469.6</v>
      </c>
      <c r="E122" s="510">
        <v>713.2</v>
      </c>
      <c r="F122" s="510">
        <v>1463.4</v>
      </c>
      <c r="G122" s="510">
        <v>345.6</v>
      </c>
      <c r="H122" s="510">
        <v>5013.2</v>
      </c>
      <c r="I122" s="480"/>
    </row>
    <row r="123" spans="1:9" ht="12.75">
      <c r="A123" s="470" t="s">
        <v>157</v>
      </c>
      <c r="B123" s="510">
        <v>2601.7</v>
      </c>
      <c r="C123" s="510">
        <v>424.9</v>
      </c>
      <c r="D123" s="510">
        <v>190</v>
      </c>
      <c r="E123" s="510">
        <v>234.9</v>
      </c>
      <c r="F123" s="510">
        <v>222.9</v>
      </c>
      <c r="G123" s="510">
        <v>117.5</v>
      </c>
      <c r="H123" s="510">
        <v>2803.7</v>
      </c>
      <c r="I123" s="480">
        <f>(B123+H123)/2</f>
        <v>2702.7</v>
      </c>
    </row>
    <row r="124" spans="1:9" ht="12.75">
      <c r="A124" s="470" t="s">
        <v>158</v>
      </c>
      <c r="B124" s="510">
        <v>21593.5</v>
      </c>
      <c r="C124" s="510">
        <v>9949.5</v>
      </c>
      <c r="D124" s="510">
        <v>4645</v>
      </c>
      <c r="E124" s="510">
        <v>5304.5</v>
      </c>
      <c r="F124" s="510">
        <v>9615</v>
      </c>
      <c r="G124" s="510">
        <v>1912.9</v>
      </c>
      <c r="H124" s="510">
        <v>21928</v>
      </c>
      <c r="I124" s="480">
        <f>(B124+H124)/2</f>
        <v>21760.75</v>
      </c>
    </row>
    <row r="125" spans="1:9" ht="12.75">
      <c r="A125" s="470" t="s">
        <v>209</v>
      </c>
      <c r="B125" s="510">
        <v>4766.2</v>
      </c>
      <c r="C125" s="510">
        <v>1303.6</v>
      </c>
      <c r="D125" s="510">
        <v>790.3</v>
      </c>
      <c r="E125" s="510">
        <v>513.3</v>
      </c>
      <c r="F125" s="510">
        <v>957.4</v>
      </c>
      <c r="G125" s="510">
        <v>507.7</v>
      </c>
      <c r="H125" s="510">
        <v>5112.4</v>
      </c>
      <c r="I125" s="480">
        <f>(B125+H125)/2</f>
        <v>4939.299999999999</v>
      </c>
    </row>
    <row r="126" spans="1:8" ht="12.75">
      <c r="A126" s="6" t="s">
        <v>612</v>
      </c>
      <c r="B126" s="70"/>
      <c r="C126" s="70"/>
      <c r="D126" s="70"/>
      <c r="E126" s="70"/>
      <c r="F126" s="70"/>
      <c r="G126" s="70"/>
      <c r="H126" s="70"/>
    </row>
    <row r="127" spans="1:9" ht="12.75">
      <c r="A127" s="6" t="s">
        <v>616</v>
      </c>
      <c r="B127" s="426"/>
      <c r="C127" s="426"/>
      <c r="D127" s="426"/>
      <c r="E127" s="426"/>
      <c r="F127" s="426"/>
      <c r="G127" s="426"/>
      <c r="H127" s="426"/>
      <c r="I127" s="480">
        <f>(B128+H128)/2</f>
        <v>38922.75</v>
      </c>
    </row>
    <row r="128" spans="1:9" ht="12.75">
      <c r="A128" s="6" t="s">
        <v>615</v>
      </c>
      <c r="B128" s="510">
        <v>34598.9</v>
      </c>
      <c r="C128" s="510">
        <v>12093.3</v>
      </c>
      <c r="D128" s="510">
        <v>1745.5</v>
      </c>
      <c r="E128" s="510">
        <v>10347.8</v>
      </c>
      <c r="F128" s="510">
        <v>3445.6</v>
      </c>
      <c r="G128" s="510">
        <v>2862</v>
      </c>
      <c r="H128" s="510">
        <v>43246.6</v>
      </c>
      <c r="I128" s="480"/>
    </row>
    <row r="129" spans="1:9" ht="12.75">
      <c r="A129" s="6" t="s">
        <v>162</v>
      </c>
      <c r="B129" s="510">
        <v>19872.2</v>
      </c>
      <c r="C129" s="510">
        <v>12204.2</v>
      </c>
      <c r="D129" s="510">
        <v>2601.8</v>
      </c>
      <c r="E129" s="510">
        <v>9602.4</v>
      </c>
      <c r="F129" s="510">
        <v>3279.3</v>
      </c>
      <c r="G129" s="510">
        <v>2303.4</v>
      </c>
      <c r="H129" s="510">
        <v>28797.1</v>
      </c>
      <c r="I129" s="480">
        <f>(B129+H129)/2</f>
        <v>24334.65</v>
      </c>
    </row>
    <row r="130" spans="1:9" ht="12.75">
      <c r="A130" s="470" t="s">
        <v>163</v>
      </c>
      <c r="B130" s="510">
        <v>4088.7</v>
      </c>
      <c r="C130" s="510">
        <v>888.2</v>
      </c>
      <c r="D130" s="510">
        <v>601</v>
      </c>
      <c r="E130" s="510">
        <v>287.2</v>
      </c>
      <c r="F130" s="510">
        <v>673</v>
      </c>
      <c r="G130" s="510">
        <v>584.7</v>
      </c>
      <c r="H130" s="510">
        <v>4303.9</v>
      </c>
      <c r="I130" s="480">
        <f>(B130+H130)/2</f>
        <v>4196.299999999999</v>
      </c>
    </row>
    <row r="131" spans="1:8" ht="12.75">
      <c r="A131" s="6" t="s">
        <v>293</v>
      </c>
      <c r="B131" s="70"/>
      <c r="C131" s="70"/>
      <c r="D131" s="70"/>
      <c r="E131" s="70"/>
      <c r="F131" s="70"/>
      <c r="G131" s="70"/>
      <c r="H131" s="70"/>
    </row>
    <row r="132" spans="1:9" ht="12.75">
      <c r="A132" s="6" t="s">
        <v>294</v>
      </c>
      <c r="B132" s="510">
        <v>3677.6</v>
      </c>
      <c r="C132" s="510">
        <v>829.8</v>
      </c>
      <c r="D132" s="510">
        <v>500.1</v>
      </c>
      <c r="E132" s="510">
        <v>329.7</v>
      </c>
      <c r="F132" s="510">
        <v>1190.1</v>
      </c>
      <c r="G132" s="510">
        <v>957.2</v>
      </c>
      <c r="H132" s="510">
        <v>3317.3</v>
      </c>
      <c r="I132" s="480">
        <f>(B132+H132)/2</f>
        <v>3497.45</v>
      </c>
    </row>
    <row r="133" spans="1:8" ht="12.75">
      <c r="A133" s="6" t="s">
        <v>613</v>
      </c>
      <c r="B133" s="70"/>
      <c r="C133" s="70"/>
      <c r="D133" s="70"/>
      <c r="E133" s="70"/>
      <c r="F133" s="70"/>
      <c r="G133" s="70"/>
      <c r="H133" s="70"/>
    </row>
    <row r="134" spans="1:9" ht="13.5" thickBot="1">
      <c r="A134" s="41" t="s">
        <v>614</v>
      </c>
      <c r="B134" s="510">
        <v>5780.8</v>
      </c>
      <c r="C134" s="510">
        <v>1084.6</v>
      </c>
      <c r="D134" s="510">
        <v>469.1</v>
      </c>
      <c r="E134" s="510">
        <v>615.5</v>
      </c>
      <c r="F134" s="510">
        <v>1296</v>
      </c>
      <c r="G134" s="510">
        <v>527</v>
      </c>
      <c r="H134" s="510">
        <v>5569.4</v>
      </c>
      <c r="I134" s="481">
        <f>(B134+H134)/2</f>
        <v>5675.1</v>
      </c>
    </row>
    <row r="135" spans="1:8" ht="13.5" thickBot="1">
      <c r="A135" s="45"/>
      <c r="B135" s="45"/>
      <c r="C135" s="45"/>
      <c r="D135" s="45"/>
      <c r="E135" s="45"/>
      <c r="F135" s="45"/>
      <c r="G135" s="45"/>
      <c r="H135" s="45"/>
    </row>
    <row r="137" ht="15.75">
      <c r="A137" s="89" t="s">
        <v>526</v>
      </c>
    </row>
    <row r="138" spans="1:8" ht="13.5" thickBot="1">
      <c r="A138" s="119" t="s">
        <v>328</v>
      </c>
      <c r="B138" s="45"/>
      <c r="C138" s="45"/>
      <c r="D138" s="462"/>
      <c r="G138" s="462"/>
      <c r="H138" s="463"/>
    </row>
    <row r="139" spans="1:8" ht="24">
      <c r="A139" s="551"/>
      <c r="B139" s="544" t="s">
        <v>498</v>
      </c>
      <c r="C139" s="528" t="s">
        <v>522</v>
      </c>
      <c r="D139" s="464" t="s">
        <v>514</v>
      </c>
      <c r="E139" s="464"/>
      <c r="F139" s="528" t="s">
        <v>523</v>
      </c>
      <c r="G139" s="464" t="s">
        <v>514</v>
      </c>
      <c r="H139" s="522" t="s">
        <v>506</v>
      </c>
    </row>
    <row r="140" spans="1:8" ht="84.75" thickBot="1">
      <c r="A140" s="552"/>
      <c r="B140" s="545"/>
      <c r="C140" s="529"/>
      <c r="D140" s="465" t="s">
        <v>524</v>
      </c>
      <c r="E140" s="465" t="s">
        <v>525</v>
      </c>
      <c r="F140" s="529"/>
      <c r="G140" s="465" t="s">
        <v>527</v>
      </c>
      <c r="H140" s="547"/>
    </row>
    <row r="142" ht="12.75">
      <c r="A142" s="466">
        <v>2010</v>
      </c>
    </row>
    <row r="143" spans="1:8" ht="12.75">
      <c r="A143" s="467"/>
      <c r="B143" s="163"/>
      <c r="C143" s="163"/>
      <c r="D143" s="163"/>
      <c r="E143" s="163"/>
      <c r="F143" s="163"/>
      <c r="G143" s="163"/>
      <c r="H143" s="163"/>
    </row>
    <row r="144" spans="1:8" ht="12.75">
      <c r="A144" s="468" t="s">
        <v>878</v>
      </c>
      <c r="B144" s="506">
        <v>264422.4</v>
      </c>
      <c r="C144" s="506">
        <v>104473.1</v>
      </c>
      <c r="D144" s="506">
        <v>20890.9</v>
      </c>
      <c r="E144" s="506">
        <v>83582.2</v>
      </c>
      <c r="F144" s="506">
        <v>76240.3</v>
      </c>
      <c r="G144" s="506">
        <v>22511</v>
      </c>
      <c r="H144" s="506">
        <v>292655.2</v>
      </c>
    </row>
    <row r="145" spans="1:8" ht="12.75">
      <c r="A145" s="469"/>
      <c r="B145" s="70"/>
      <c r="C145" s="70"/>
      <c r="D145" s="70"/>
      <c r="E145" s="70"/>
      <c r="F145" s="70"/>
      <c r="G145" s="70"/>
      <c r="H145" s="70"/>
    </row>
    <row r="146" spans="1:8" ht="12.75">
      <c r="A146" s="470" t="s">
        <v>607</v>
      </c>
      <c r="B146" s="426"/>
      <c r="C146" s="426"/>
      <c r="D146" s="426"/>
      <c r="E146" s="426"/>
      <c r="F146" s="426"/>
      <c r="G146" s="426"/>
      <c r="H146" s="426"/>
    </row>
    <row r="147" spans="1:8" ht="12.75">
      <c r="A147" s="470" t="s">
        <v>608</v>
      </c>
      <c r="B147" s="510">
        <v>37613.3</v>
      </c>
      <c r="C147" s="510">
        <v>13462</v>
      </c>
      <c r="D147" s="510">
        <v>507.3</v>
      </c>
      <c r="E147" s="510">
        <v>12954.7</v>
      </c>
      <c r="F147" s="510">
        <v>14692.5</v>
      </c>
      <c r="G147" s="510">
        <v>2033.8</v>
      </c>
      <c r="H147" s="510">
        <v>36382.8</v>
      </c>
    </row>
    <row r="148" spans="1:8" ht="12.75">
      <c r="A148" s="470" t="s">
        <v>518</v>
      </c>
      <c r="B148" s="510">
        <v>26.2</v>
      </c>
      <c r="C148" s="510">
        <v>47.2</v>
      </c>
      <c r="D148" s="510">
        <v>0.3</v>
      </c>
      <c r="E148" s="510">
        <v>46.9</v>
      </c>
      <c r="F148" s="510">
        <v>1.9</v>
      </c>
      <c r="G148" s="510">
        <v>1.4</v>
      </c>
      <c r="H148" s="510">
        <v>71.5</v>
      </c>
    </row>
    <row r="149" spans="1:8" ht="12.75">
      <c r="A149" s="470" t="s">
        <v>289</v>
      </c>
      <c r="B149" s="510">
        <v>2650.4</v>
      </c>
      <c r="C149" s="510">
        <v>2258.5</v>
      </c>
      <c r="D149" s="510">
        <v>1487.7</v>
      </c>
      <c r="E149" s="510">
        <v>770.8</v>
      </c>
      <c r="F149" s="510">
        <v>810.6</v>
      </c>
      <c r="G149" s="510">
        <v>334.6</v>
      </c>
      <c r="H149" s="510">
        <v>4098.3</v>
      </c>
    </row>
    <row r="150" spans="1:8" ht="12.75">
      <c r="A150" s="470" t="s">
        <v>151</v>
      </c>
      <c r="B150" s="510">
        <v>66260</v>
      </c>
      <c r="C150" s="510">
        <v>26981.3</v>
      </c>
      <c r="D150" s="510">
        <v>2089.4</v>
      </c>
      <c r="E150" s="510">
        <v>24891.9</v>
      </c>
      <c r="F150" s="510">
        <v>20239</v>
      </c>
      <c r="G150" s="510">
        <v>6814.8</v>
      </c>
      <c r="H150" s="510">
        <v>73002.3</v>
      </c>
    </row>
    <row r="151" spans="1:8" ht="12.75">
      <c r="A151" s="470" t="s">
        <v>282</v>
      </c>
      <c r="B151" s="70"/>
      <c r="C151" s="70"/>
      <c r="D151" s="70"/>
      <c r="E151" s="70"/>
      <c r="F151" s="70"/>
      <c r="G151" s="70"/>
      <c r="H151" s="70"/>
    </row>
    <row r="152" spans="1:8" ht="12.75">
      <c r="A152" s="470" t="s">
        <v>519</v>
      </c>
      <c r="B152" s="510">
        <v>17650.8</v>
      </c>
      <c r="C152" s="510">
        <v>20717.6</v>
      </c>
      <c r="D152" s="510">
        <v>918.2</v>
      </c>
      <c r="E152" s="510">
        <v>19799.4</v>
      </c>
      <c r="F152" s="510">
        <v>10267.9</v>
      </c>
      <c r="G152" s="510">
        <v>937.3</v>
      </c>
      <c r="H152" s="510">
        <v>28100.5</v>
      </c>
    </row>
    <row r="153" spans="1:8" ht="12.75">
      <c r="A153" s="470" t="s">
        <v>154</v>
      </c>
      <c r="B153" s="510">
        <v>17582.5</v>
      </c>
      <c r="C153" s="510">
        <v>3170.5</v>
      </c>
      <c r="D153" s="510">
        <v>1260.2</v>
      </c>
      <c r="E153" s="510">
        <v>1910.3</v>
      </c>
      <c r="F153" s="510">
        <v>2664.6</v>
      </c>
      <c r="G153" s="510">
        <v>700.6</v>
      </c>
      <c r="H153" s="510">
        <v>18088.4</v>
      </c>
    </row>
    <row r="154" spans="1:8" ht="12.75">
      <c r="A154" s="6" t="s">
        <v>609</v>
      </c>
      <c r="B154" s="70"/>
      <c r="C154" s="70"/>
      <c r="D154" s="70"/>
      <c r="E154" s="70"/>
      <c r="F154" s="70"/>
      <c r="G154" s="70"/>
      <c r="H154" s="70"/>
    </row>
    <row r="155" spans="1:8" ht="12.75">
      <c r="A155" s="6" t="s">
        <v>610</v>
      </c>
      <c r="B155" s="426"/>
      <c r="C155" s="426"/>
      <c r="D155" s="426"/>
      <c r="E155" s="426"/>
      <c r="F155" s="426"/>
      <c r="G155" s="426"/>
      <c r="H155" s="426"/>
    </row>
    <row r="156" spans="1:8" ht="12.75">
      <c r="A156" s="6" t="s">
        <v>611</v>
      </c>
      <c r="B156" s="510">
        <v>5480.3</v>
      </c>
      <c r="C156" s="510">
        <v>1550.6</v>
      </c>
      <c r="D156" s="510">
        <v>283</v>
      </c>
      <c r="E156" s="510">
        <v>1267.6</v>
      </c>
      <c r="F156" s="510">
        <v>1247.6</v>
      </c>
      <c r="G156" s="510">
        <v>388.8</v>
      </c>
      <c r="H156" s="510">
        <v>5783.3</v>
      </c>
    </row>
    <row r="157" spans="1:8" ht="12.75">
      <c r="A157" s="470" t="s">
        <v>157</v>
      </c>
      <c r="B157" s="510">
        <v>2982.5</v>
      </c>
      <c r="C157" s="510">
        <v>377.6</v>
      </c>
      <c r="D157" s="510">
        <v>122.7</v>
      </c>
      <c r="E157" s="510">
        <v>254.9</v>
      </c>
      <c r="F157" s="510">
        <v>460.1</v>
      </c>
      <c r="G157" s="510">
        <v>196.3</v>
      </c>
      <c r="H157" s="510">
        <v>2900</v>
      </c>
    </row>
    <row r="158" spans="1:8" ht="12.75">
      <c r="A158" s="470" t="s">
        <v>158</v>
      </c>
      <c r="B158" s="510">
        <v>22108.9</v>
      </c>
      <c r="C158" s="510">
        <v>9001.2</v>
      </c>
      <c r="D158" s="510">
        <v>6301.1</v>
      </c>
      <c r="E158" s="510">
        <v>2700.1</v>
      </c>
      <c r="F158" s="510">
        <v>8913.7</v>
      </c>
      <c r="G158" s="510">
        <v>3104.2</v>
      </c>
      <c r="H158" s="510">
        <v>22196.4</v>
      </c>
    </row>
    <row r="159" spans="1:8" ht="12.75">
      <c r="A159" s="470" t="s">
        <v>209</v>
      </c>
      <c r="B159" s="510">
        <v>5092.6</v>
      </c>
      <c r="C159" s="510">
        <v>1240.9</v>
      </c>
      <c r="D159" s="510">
        <v>657.3</v>
      </c>
      <c r="E159" s="510">
        <v>583.6</v>
      </c>
      <c r="F159" s="510">
        <v>1624.1</v>
      </c>
      <c r="G159" s="510">
        <v>539.5</v>
      </c>
      <c r="H159" s="510">
        <v>4709.4</v>
      </c>
    </row>
    <row r="160" spans="1:8" ht="12.75">
      <c r="A160" s="6" t="s">
        <v>612</v>
      </c>
      <c r="B160" s="70"/>
      <c r="C160" s="70"/>
      <c r="D160" s="70"/>
      <c r="E160" s="70"/>
      <c r="F160" s="70"/>
      <c r="G160" s="70"/>
      <c r="H160" s="70"/>
    </row>
    <row r="161" spans="1:8" ht="12.75">
      <c r="A161" s="6" t="s">
        <v>616</v>
      </c>
      <c r="B161" s="426"/>
      <c r="C161" s="426"/>
      <c r="D161" s="426"/>
      <c r="E161" s="426"/>
      <c r="F161" s="426"/>
      <c r="G161" s="426"/>
      <c r="H161" s="426"/>
    </row>
    <row r="162" spans="1:8" ht="12.75">
      <c r="A162" s="6" t="s">
        <v>615</v>
      </c>
      <c r="B162" s="510">
        <v>43782.1</v>
      </c>
      <c r="C162" s="510">
        <v>14106.5</v>
      </c>
      <c r="D162" s="510">
        <v>1930.4</v>
      </c>
      <c r="E162" s="510">
        <v>12176.1</v>
      </c>
      <c r="F162" s="510">
        <v>5868.3</v>
      </c>
      <c r="G162" s="510">
        <v>3128.7</v>
      </c>
      <c r="H162" s="510">
        <v>52020.3</v>
      </c>
    </row>
    <row r="163" spans="1:8" ht="12.75">
      <c r="A163" s="6" t="s">
        <v>162</v>
      </c>
      <c r="B163" s="510">
        <v>28543</v>
      </c>
      <c r="C163" s="510">
        <v>8363.1</v>
      </c>
      <c r="D163" s="510">
        <v>3496.4</v>
      </c>
      <c r="E163" s="510">
        <v>4866.7</v>
      </c>
      <c r="F163" s="510">
        <v>6185.8</v>
      </c>
      <c r="G163" s="510">
        <v>2077</v>
      </c>
      <c r="H163" s="510">
        <v>30720.3</v>
      </c>
    </row>
    <row r="164" spans="1:8" ht="12.75">
      <c r="A164" s="470" t="s">
        <v>163</v>
      </c>
      <c r="B164" s="510">
        <v>4675.7</v>
      </c>
      <c r="C164" s="510">
        <v>688.1</v>
      </c>
      <c r="D164" s="510">
        <v>338.6</v>
      </c>
      <c r="E164" s="510">
        <v>349.5</v>
      </c>
      <c r="F164" s="510">
        <v>802.2</v>
      </c>
      <c r="G164" s="510">
        <v>661.5</v>
      </c>
      <c r="H164" s="510">
        <v>4561.6</v>
      </c>
    </row>
    <row r="165" spans="1:8" ht="12.75">
      <c r="A165" s="6" t="s">
        <v>293</v>
      </c>
      <c r="B165" s="70"/>
      <c r="C165" s="70"/>
      <c r="D165" s="70"/>
      <c r="E165" s="70"/>
      <c r="F165" s="70"/>
      <c r="G165" s="70"/>
      <c r="H165" s="70"/>
    </row>
    <row r="166" spans="1:8" ht="12.75">
      <c r="A166" s="6" t="s">
        <v>294</v>
      </c>
      <c r="B166" s="510">
        <v>3929.1</v>
      </c>
      <c r="C166" s="510">
        <v>1025.2</v>
      </c>
      <c r="D166" s="510">
        <v>584</v>
      </c>
      <c r="E166" s="510">
        <v>441.2</v>
      </c>
      <c r="F166" s="510">
        <v>1125.1</v>
      </c>
      <c r="G166" s="510">
        <v>1042.4</v>
      </c>
      <c r="H166" s="510">
        <v>3829.2</v>
      </c>
    </row>
    <row r="167" spans="1:8" ht="12.75">
      <c r="A167" s="6" t="s">
        <v>613</v>
      </c>
      <c r="B167" s="70"/>
      <c r="C167" s="70"/>
      <c r="D167" s="70"/>
      <c r="E167" s="70"/>
      <c r="F167" s="70"/>
      <c r="G167" s="70"/>
      <c r="H167" s="70"/>
    </row>
    <row r="168" spans="1:8" ht="12.75">
      <c r="A168" s="41" t="s">
        <v>614</v>
      </c>
      <c r="B168" s="510">
        <v>6045</v>
      </c>
      <c r="C168" s="510">
        <v>1482.8</v>
      </c>
      <c r="D168" s="510">
        <v>914.3</v>
      </c>
      <c r="E168" s="510">
        <v>568.5</v>
      </c>
      <c r="F168" s="510">
        <v>1336.9</v>
      </c>
      <c r="G168" s="510">
        <v>550.1</v>
      </c>
      <c r="H168" s="510">
        <v>6190.9</v>
      </c>
    </row>
    <row r="169" spans="1:8" ht="13.5" thickBot="1">
      <c r="A169" s="45"/>
      <c r="B169" s="45"/>
      <c r="C169" s="45"/>
      <c r="D169" s="45"/>
      <c r="E169" s="45"/>
      <c r="F169" s="45"/>
      <c r="G169" s="45"/>
      <c r="H169" s="45"/>
    </row>
  </sheetData>
  <mergeCells count="29">
    <mergeCell ref="H139:H140"/>
    <mergeCell ref="A139:A140"/>
    <mergeCell ref="B139:B140"/>
    <mergeCell ref="C139:C140"/>
    <mergeCell ref="F139:F140"/>
    <mergeCell ref="H105:H106"/>
    <mergeCell ref="I105:I106"/>
    <mergeCell ref="A105:A106"/>
    <mergeCell ref="B105:B106"/>
    <mergeCell ref="C105:C106"/>
    <mergeCell ref="F105:F106"/>
    <mergeCell ref="H72:H73"/>
    <mergeCell ref="I72:I73"/>
    <mergeCell ref="A39:A40"/>
    <mergeCell ref="B39:B40"/>
    <mergeCell ref="A72:A73"/>
    <mergeCell ref="B72:B73"/>
    <mergeCell ref="C72:C73"/>
    <mergeCell ref="F72:F73"/>
    <mergeCell ref="C39:C40"/>
    <mergeCell ref="F39:F40"/>
    <mergeCell ref="H39:H40"/>
    <mergeCell ref="I39:I40"/>
    <mergeCell ref="A5:A6"/>
    <mergeCell ref="B5:B6"/>
    <mergeCell ref="C5:C6"/>
    <mergeCell ref="F5:F6"/>
    <mergeCell ref="H5:H6"/>
    <mergeCell ref="I5:I6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Footer>&amp;C166</oddFooter>
  </headerFooter>
  <rowBreaks count="3" manualBreakCount="3">
    <brk id="36" max="255" man="1"/>
    <brk id="69" max="255" man="1"/>
    <brk id="102" max="255" man="1"/>
  </rowBreaks>
  <colBreaks count="2" manualBreakCount="2">
    <brk id="9" max="166" man="1"/>
    <brk id="10" max="1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37">
      <selection activeCell="F50" sqref="F50"/>
    </sheetView>
  </sheetViews>
  <sheetFormatPr defaultColWidth="9.00390625" defaultRowHeight="12.75"/>
  <cols>
    <col min="1" max="1" width="37.00390625" style="5" customWidth="1"/>
    <col min="2" max="5" width="9.125" style="5" customWidth="1"/>
    <col min="6" max="6" width="9.625" style="5" bestFit="1" customWidth="1"/>
    <col min="7" max="16384" width="9.125" style="5" customWidth="1"/>
  </cols>
  <sheetData>
    <row r="1" ht="18.75" customHeight="1">
      <c r="A1" s="176" t="s">
        <v>66</v>
      </c>
    </row>
    <row r="2" ht="18.75" customHeight="1">
      <c r="A2" s="217" t="s">
        <v>932</v>
      </c>
    </row>
    <row r="3" spans="1:6" ht="18.75" customHeight="1" thickBot="1">
      <c r="A3" s="177" t="s">
        <v>905</v>
      </c>
      <c r="B3" s="45"/>
      <c r="C3" s="45"/>
      <c r="D3" s="45"/>
      <c r="E3" s="45"/>
      <c r="F3" s="45"/>
    </row>
    <row r="4" spans="1:6" ht="18" customHeight="1" thickBot="1">
      <c r="A4" s="203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220"/>
    </row>
    <row r="6" ht="12.75">
      <c r="A6" s="200" t="s">
        <v>873</v>
      </c>
    </row>
    <row r="7" ht="12.75">
      <c r="A7" s="200"/>
    </row>
    <row r="8" spans="1:6" ht="12.75">
      <c r="A8" s="222" t="s">
        <v>44</v>
      </c>
      <c r="B8" s="7">
        <v>141025.7</v>
      </c>
      <c r="C8" s="7">
        <v>177823.6</v>
      </c>
      <c r="D8" s="7">
        <v>238240.4</v>
      </c>
      <c r="E8" s="7">
        <v>245154.2</v>
      </c>
      <c r="F8" s="7">
        <v>272146.5</v>
      </c>
    </row>
    <row r="9" spans="1:5" ht="12.75">
      <c r="A9" s="222" t="s">
        <v>67</v>
      </c>
      <c r="C9" s="6"/>
      <c r="D9" s="6"/>
      <c r="E9" s="6"/>
    </row>
    <row r="10" spans="1:5" ht="12.75">
      <c r="A10" s="222" t="s">
        <v>68</v>
      </c>
      <c r="C10" s="6"/>
      <c r="D10" s="6"/>
      <c r="E10" s="6"/>
    </row>
    <row r="11" spans="1:6" ht="12.75">
      <c r="A11" s="222" t="s">
        <v>69</v>
      </c>
      <c r="B11" s="18" t="s">
        <v>83</v>
      </c>
      <c r="C11" s="18" t="s">
        <v>83</v>
      </c>
      <c r="D11" s="18" t="s">
        <v>83</v>
      </c>
      <c r="E11" s="18" t="s">
        <v>83</v>
      </c>
      <c r="F11" s="18" t="s">
        <v>83</v>
      </c>
    </row>
    <row r="12" spans="1:6" ht="12.75">
      <c r="A12" s="200" t="s">
        <v>878</v>
      </c>
      <c r="B12" s="11">
        <v>141025.7</v>
      </c>
      <c r="C12" s="11">
        <v>177823.6</v>
      </c>
      <c r="D12" s="11">
        <v>238240.4</v>
      </c>
      <c r="E12" s="11">
        <v>245154.2</v>
      </c>
      <c r="F12" s="11">
        <v>272146.5</v>
      </c>
    </row>
    <row r="13" spans="1:5" ht="12.75">
      <c r="A13" s="222"/>
      <c r="C13" s="6"/>
      <c r="E13" s="6"/>
    </row>
    <row r="14" spans="1:5" ht="12.75">
      <c r="A14" s="200" t="s">
        <v>879</v>
      </c>
      <c r="C14" s="6"/>
      <c r="E14" s="6"/>
    </row>
    <row r="15" spans="1:5" ht="12.75">
      <c r="A15" s="200"/>
      <c r="C15" s="6"/>
      <c r="E15" s="6"/>
    </row>
    <row r="16" spans="1:6" ht="12.75">
      <c r="A16" s="222" t="s">
        <v>880</v>
      </c>
      <c r="B16" s="7">
        <v>128722.7</v>
      </c>
      <c r="C16" s="7">
        <v>148410</v>
      </c>
      <c r="D16" s="7">
        <v>206902.4</v>
      </c>
      <c r="E16" s="7">
        <v>194606.9</v>
      </c>
      <c r="F16" s="7">
        <v>226369.1</v>
      </c>
    </row>
    <row r="17" spans="1:6" ht="12.75">
      <c r="A17" s="222" t="s">
        <v>882</v>
      </c>
      <c r="B17" s="7">
        <v>118314.4</v>
      </c>
      <c r="C17" s="7">
        <v>137226.1</v>
      </c>
      <c r="D17" s="7">
        <v>190777.2</v>
      </c>
      <c r="E17" s="50">
        <v>175029.1</v>
      </c>
      <c r="F17" s="7">
        <v>205010.3</v>
      </c>
    </row>
    <row r="18" spans="1:6" ht="12.75">
      <c r="A18" s="222" t="s">
        <v>881</v>
      </c>
      <c r="B18" s="7">
        <v>10408.3</v>
      </c>
      <c r="C18" s="7">
        <v>11183.9</v>
      </c>
      <c r="D18" s="7">
        <v>16125.2</v>
      </c>
      <c r="E18" s="7">
        <v>19577.8</v>
      </c>
      <c r="F18" s="7">
        <v>21358.8</v>
      </c>
    </row>
    <row r="19" spans="1:6" ht="12.75">
      <c r="A19" s="222" t="s">
        <v>70</v>
      </c>
      <c r="C19" s="7"/>
      <c r="E19" s="6"/>
      <c r="F19" s="7"/>
    </row>
    <row r="20" spans="1:6" ht="12.75">
      <c r="A20" s="222" t="s">
        <v>71</v>
      </c>
      <c r="C20" s="7"/>
      <c r="E20" s="6"/>
      <c r="F20" s="7"/>
    </row>
    <row r="21" spans="1:6" ht="12.75">
      <c r="A21" s="222" t="s">
        <v>69</v>
      </c>
      <c r="B21" s="18" t="s">
        <v>83</v>
      </c>
      <c r="C21" s="18" t="s">
        <v>83</v>
      </c>
      <c r="D21" s="18" t="s">
        <v>83</v>
      </c>
      <c r="E21" s="18" t="s">
        <v>83</v>
      </c>
      <c r="F21" s="18" t="s">
        <v>83</v>
      </c>
    </row>
    <row r="22" spans="1:7" ht="12.75">
      <c r="A22" s="222" t="s">
        <v>72</v>
      </c>
      <c r="B22" s="7">
        <v>12303</v>
      </c>
      <c r="C22" s="7">
        <v>29413.6</v>
      </c>
      <c r="D22" s="7">
        <v>31338</v>
      </c>
      <c r="E22" s="7">
        <v>50547.3</v>
      </c>
      <c r="F22" s="7">
        <v>45777.4</v>
      </c>
      <c r="G22" s="7"/>
    </row>
    <row r="23" spans="1:6" ht="12.75">
      <c r="A23" s="200" t="s">
        <v>878</v>
      </c>
      <c r="B23" s="11">
        <v>141025.7</v>
      </c>
      <c r="C23" s="11">
        <v>177823.6</v>
      </c>
      <c r="D23" s="11">
        <v>238240.4</v>
      </c>
      <c r="E23" s="11">
        <v>245154.2</v>
      </c>
      <c r="F23" s="11">
        <v>272146.5</v>
      </c>
    </row>
    <row r="24" spans="1:6" ht="13.5" thickBot="1">
      <c r="A24" s="12"/>
      <c r="B24" s="45"/>
      <c r="C24" s="45"/>
      <c r="D24" s="13"/>
      <c r="E24" s="13"/>
      <c r="F24" s="45"/>
    </row>
    <row r="25" spans="1:4" ht="12.75">
      <c r="A25" s="200"/>
      <c r="D25" s="6"/>
    </row>
    <row r="26" ht="12.75">
      <c r="A26" s="222"/>
    </row>
    <row r="27" ht="18.75" customHeight="1">
      <c r="A27" s="176" t="s">
        <v>73</v>
      </c>
    </row>
    <row r="28" ht="18.75" customHeight="1">
      <c r="A28" s="223" t="s">
        <v>74</v>
      </c>
    </row>
    <row r="29" spans="1:6" ht="18" customHeight="1" thickBot="1">
      <c r="A29" s="177" t="s">
        <v>75</v>
      </c>
      <c r="B29" s="45"/>
      <c r="C29" s="45"/>
      <c r="D29" s="45"/>
      <c r="E29" s="45"/>
      <c r="F29" s="45"/>
    </row>
    <row r="30" spans="1:6" ht="18" customHeight="1" thickBot="1">
      <c r="A30" s="203"/>
      <c r="B30" s="12">
        <v>2006</v>
      </c>
      <c r="C30" s="12">
        <v>2007</v>
      </c>
      <c r="D30" s="12">
        <v>2008</v>
      </c>
      <c r="E30" s="12">
        <v>2009</v>
      </c>
      <c r="F30" s="12">
        <v>2010</v>
      </c>
    </row>
    <row r="31" ht="12.75">
      <c r="A31" s="220"/>
    </row>
    <row r="32" ht="12.75">
      <c r="A32" s="200" t="s">
        <v>873</v>
      </c>
    </row>
    <row r="33" ht="12.75">
      <c r="A33" s="200"/>
    </row>
    <row r="34" ht="12.75">
      <c r="A34" s="222" t="s">
        <v>76</v>
      </c>
    </row>
    <row r="35" spans="1:6" ht="12.75">
      <c r="A35" s="213" t="s">
        <v>77</v>
      </c>
      <c r="B35" s="7">
        <v>141025.7</v>
      </c>
      <c r="C35" s="7">
        <v>177823.6</v>
      </c>
      <c r="D35" s="7">
        <v>238240.4</v>
      </c>
      <c r="E35" s="7">
        <v>245154.2</v>
      </c>
      <c r="F35" s="7">
        <v>272146.5</v>
      </c>
    </row>
    <row r="36" ht="12.75">
      <c r="A36" s="222" t="s">
        <v>70</v>
      </c>
    </row>
    <row r="37" ht="12.75">
      <c r="A37" s="222" t="s">
        <v>68</v>
      </c>
    </row>
    <row r="38" spans="1:6" ht="12.75">
      <c r="A38" s="222" t="s">
        <v>78</v>
      </c>
      <c r="B38" s="18" t="s">
        <v>83</v>
      </c>
      <c r="C38" s="18" t="s">
        <v>83</v>
      </c>
      <c r="D38" s="18" t="s">
        <v>83</v>
      </c>
      <c r="E38" s="18" t="s">
        <v>83</v>
      </c>
      <c r="F38" s="18" t="s">
        <v>83</v>
      </c>
    </row>
    <row r="39" spans="1:6" ht="12.75">
      <c r="A39" s="200" t="s">
        <v>878</v>
      </c>
      <c r="B39" s="11">
        <v>141025.7</v>
      </c>
      <c r="C39" s="11">
        <v>177823.6</v>
      </c>
      <c r="D39" s="11">
        <v>238240.4</v>
      </c>
      <c r="E39" s="11">
        <v>245154.2</v>
      </c>
      <c r="F39" s="11">
        <v>272146.5</v>
      </c>
    </row>
    <row r="40" ht="12.75">
      <c r="A40" s="200"/>
    </row>
    <row r="41" ht="12.75">
      <c r="A41" s="200" t="s">
        <v>879</v>
      </c>
    </row>
    <row r="42" ht="12.75">
      <c r="A42" s="200"/>
    </row>
    <row r="43" spans="1:6" ht="12.75">
      <c r="A43" s="222" t="s">
        <v>80</v>
      </c>
      <c r="B43" s="7">
        <v>128722.7</v>
      </c>
      <c r="C43" s="7">
        <v>148410</v>
      </c>
      <c r="D43" s="7">
        <v>206902.4</v>
      </c>
      <c r="E43" s="7">
        <v>194606.9</v>
      </c>
      <c r="F43" s="7">
        <v>226369.1</v>
      </c>
    </row>
    <row r="44" spans="1:6" ht="12.75">
      <c r="A44" s="222" t="s">
        <v>81</v>
      </c>
      <c r="B44" s="7">
        <v>118314.4</v>
      </c>
      <c r="C44" s="7">
        <v>137226.1</v>
      </c>
      <c r="D44" s="7">
        <v>190777.2</v>
      </c>
      <c r="E44" s="50">
        <v>175029.1</v>
      </c>
      <c r="F44" s="50">
        <v>205010.3</v>
      </c>
    </row>
    <row r="45" spans="1:6" ht="12.75">
      <c r="A45" s="222" t="s">
        <v>82</v>
      </c>
      <c r="B45" s="7">
        <v>10408.3</v>
      </c>
      <c r="C45" s="7">
        <v>11183.9</v>
      </c>
      <c r="D45" s="7">
        <v>16125.2</v>
      </c>
      <c r="E45" s="7">
        <v>19577.8</v>
      </c>
      <c r="F45" s="7">
        <v>21358.8</v>
      </c>
    </row>
    <row r="46" spans="1:5" ht="12.75">
      <c r="A46" s="222" t="s">
        <v>776</v>
      </c>
      <c r="B46" s="7"/>
      <c r="C46" s="7"/>
      <c r="D46" s="7"/>
      <c r="E46" s="7"/>
    </row>
    <row r="47" spans="1:5" ht="12.75">
      <c r="A47" s="222" t="s">
        <v>853</v>
      </c>
      <c r="B47" s="7"/>
      <c r="C47" s="7"/>
      <c r="D47" s="7"/>
      <c r="E47" s="7"/>
    </row>
    <row r="48" spans="1:6" ht="12.75">
      <c r="A48" s="222" t="s">
        <v>78</v>
      </c>
      <c r="B48" s="18" t="s">
        <v>83</v>
      </c>
      <c r="C48" s="18" t="s">
        <v>83</v>
      </c>
      <c r="D48" s="18" t="s">
        <v>83</v>
      </c>
      <c r="E48" s="18" t="s">
        <v>83</v>
      </c>
      <c r="F48" s="18" t="s">
        <v>83</v>
      </c>
    </row>
    <row r="49" spans="1:7" ht="12.75">
      <c r="A49" s="222" t="s">
        <v>72</v>
      </c>
      <c r="B49" s="7">
        <v>12303</v>
      </c>
      <c r="C49" s="7">
        <v>29413.6</v>
      </c>
      <c r="D49" s="7">
        <v>31338</v>
      </c>
      <c r="E49" s="7">
        <v>50547.3</v>
      </c>
      <c r="F49" s="7">
        <v>45777.4</v>
      </c>
      <c r="G49" s="7"/>
    </row>
    <row r="50" spans="1:6" ht="12.75">
      <c r="A50" s="200" t="s">
        <v>878</v>
      </c>
      <c r="B50" s="11">
        <v>141025.7</v>
      </c>
      <c r="C50" s="11">
        <v>177823.6</v>
      </c>
      <c r="D50" s="11">
        <v>238240.4</v>
      </c>
      <c r="E50" s="11">
        <v>245154.2</v>
      </c>
      <c r="F50" s="11">
        <v>272146.5</v>
      </c>
    </row>
    <row r="51" spans="1:6" ht="13.5" thickBot="1">
      <c r="A51" s="45"/>
      <c r="B51" s="45"/>
      <c r="C51" s="45"/>
      <c r="D51" s="45"/>
      <c r="E51" s="45"/>
      <c r="F51" s="45"/>
    </row>
    <row r="52" ht="12.75">
      <c r="A52" s="22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9">
      <selection activeCell="F32" sqref="F32"/>
    </sheetView>
  </sheetViews>
  <sheetFormatPr defaultColWidth="9.00390625" defaultRowHeight="12.75"/>
  <cols>
    <col min="1" max="1" width="37.00390625" style="5" customWidth="1"/>
    <col min="2" max="16384" width="9.125" style="5" customWidth="1"/>
  </cols>
  <sheetData>
    <row r="1" ht="18.75" customHeight="1">
      <c r="A1" s="225" t="s">
        <v>84</v>
      </c>
    </row>
    <row r="2" ht="18.75" customHeight="1">
      <c r="A2" s="223" t="s">
        <v>85</v>
      </c>
    </row>
    <row r="3" spans="1:6" ht="18" customHeight="1" thickBot="1">
      <c r="A3" s="177" t="s">
        <v>86</v>
      </c>
      <c r="B3" s="45"/>
      <c r="C3" s="45"/>
      <c r="D3" s="45"/>
      <c r="E3" s="45"/>
      <c r="F3" s="45"/>
    </row>
    <row r="4" spans="1:6" ht="18" customHeight="1" thickBot="1">
      <c r="A4" s="203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220"/>
    </row>
    <row r="6" ht="12.75">
      <c r="A6" s="200" t="s">
        <v>87</v>
      </c>
    </row>
    <row r="7" ht="12.75">
      <c r="A7" s="200" t="s">
        <v>88</v>
      </c>
    </row>
    <row r="8" ht="12.75">
      <c r="A8" s="200"/>
    </row>
    <row r="9" spans="1:6" ht="12.75">
      <c r="A9" s="222" t="s">
        <v>72</v>
      </c>
      <c r="B9" s="7">
        <v>12303</v>
      </c>
      <c r="C9" s="7">
        <v>29413.6</v>
      </c>
      <c r="D9" s="7">
        <v>31338</v>
      </c>
      <c r="E9" s="7">
        <v>50547.3</v>
      </c>
      <c r="F9" s="7">
        <v>45777.4</v>
      </c>
    </row>
    <row r="10" spans="1:5" ht="12.75">
      <c r="A10" s="222" t="s">
        <v>90</v>
      </c>
      <c r="B10" s="7"/>
      <c r="C10" s="7"/>
      <c r="D10" s="7"/>
      <c r="E10" s="7"/>
    </row>
    <row r="11" spans="1:6" ht="12.75">
      <c r="A11" s="222" t="s">
        <v>91</v>
      </c>
      <c r="B11" s="7">
        <v>3756.1</v>
      </c>
      <c r="C11" s="7">
        <v>6372.8</v>
      </c>
      <c r="D11" s="7">
        <v>5250.3</v>
      </c>
      <c r="E11" s="7">
        <v>8146.9</v>
      </c>
      <c r="F11" s="7">
        <v>5610.3</v>
      </c>
    </row>
    <row r="12" spans="1:6" ht="12.75">
      <c r="A12" s="222" t="s">
        <v>92</v>
      </c>
      <c r="B12" s="7">
        <v>4.4</v>
      </c>
      <c r="C12" s="7">
        <v>4.5</v>
      </c>
      <c r="D12" s="7">
        <v>5.5</v>
      </c>
      <c r="E12" s="7">
        <v>7</v>
      </c>
      <c r="F12" s="7">
        <v>9.8</v>
      </c>
    </row>
    <row r="13" spans="1:6" ht="12.75">
      <c r="A13" s="222" t="s">
        <v>93</v>
      </c>
      <c r="B13" s="7">
        <v>2602.5</v>
      </c>
      <c r="C13" s="7">
        <v>5268.9</v>
      </c>
      <c r="D13" s="7">
        <v>4202.7</v>
      </c>
      <c r="E13" s="7">
        <v>6872.4</v>
      </c>
      <c r="F13" s="7">
        <v>4032.3</v>
      </c>
    </row>
    <row r="14" spans="1:6" ht="12.75">
      <c r="A14" s="222" t="s">
        <v>94</v>
      </c>
      <c r="B14" s="7">
        <v>1149.2</v>
      </c>
      <c r="C14" s="7">
        <v>1099.4</v>
      </c>
      <c r="D14" s="7">
        <v>1042.1</v>
      </c>
      <c r="E14" s="7">
        <v>1267.5</v>
      </c>
      <c r="F14" s="7">
        <v>1568.2</v>
      </c>
    </row>
    <row r="15" spans="1:6" ht="12.75">
      <c r="A15" s="222" t="s">
        <v>95</v>
      </c>
      <c r="B15" s="7"/>
      <c r="C15" s="7"/>
      <c r="D15" s="7"/>
      <c r="E15" s="7"/>
      <c r="F15" s="7"/>
    </row>
    <row r="16" spans="1:6" ht="12.75">
      <c r="A16" s="222" t="s">
        <v>96</v>
      </c>
      <c r="B16" s="7">
        <v>-5504</v>
      </c>
      <c r="C16" s="7">
        <v>-9181.5</v>
      </c>
      <c r="D16" s="7">
        <v>-6899.2</v>
      </c>
      <c r="E16" s="7">
        <v>-8733.5</v>
      </c>
      <c r="F16" s="7">
        <v>-8492</v>
      </c>
    </row>
    <row r="17" spans="1:6" ht="12.75">
      <c r="A17" s="222" t="s">
        <v>92</v>
      </c>
      <c r="B17" s="7">
        <v>-4.4</v>
      </c>
      <c r="C17" s="7">
        <v>-4.5</v>
      </c>
      <c r="D17" s="7">
        <v>-5.5</v>
      </c>
      <c r="E17" s="7">
        <v>-7</v>
      </c>
      <c r="F17" s="7">
        <v>-9.8</v>
      </c>
    </row>
    <row r="18" spans="1:6" ht="12.75">
      <c r="A18" s="222" t="s">
        <v>93</v>
      </c>
      <c r="B18" s="7">
        <v>-2217.8</v>
      </c>
      <c r="C18" s="7">
        <v>-4328.5</v>
      </c>
      <c r="D18" s="7">
        <v>-3309.3</v>
      </c>
      <c r="E18" s="7">
        <v>-5315.7</v>
      </c>
      <c r="F18" s="7">
        <v>-2287</v>
      </c>
    </row>
    <row r="19" spans="1:6" ht="12.75">
      <c r="A19" s="222" t="s">
        <v>94</v>
      </c>
      <c r="B19" s="7">
        <v>-3281.8</v>
      </c>
      <c r="C19" s="7">
        <v>-4848.5</v>
      </c>
      <c r="D19" s="7">
        <v>-3584.4</v>
      </c>
      <c r="E19" s="7">
        <v>-3410.8</v>
      </c>
      <c r="F19" s="7">
        <v>-6195.2</v>
      </c>
    </row>
    <row r="20" spans="1:7" ht="12.75">
      <c r="A20" s="200" t="s">
        <v>878</v>
      </c>
      <c r="B20" s="11">
        <v>10555.1</v>
      </c>
      <c r="C20" s="11">
        <v>26604.9</v>
      </c>
      <c r="D20" s="11">
        <v>29689.1</v>
      </c>
      <c r="E20" s="11">
        <v>49960.7</v>
      </c>
      <c r="F20" s="11">
        <v>42895.7</v>
      </c>
      <c r="G20" s="7"/>
    </row>
    <row r="21" spans="1:6" ht="12.75">
      <c r="A21" s="200"/>
      <c r="B21" s="7"/>
      <c r="C21" s="7"/>
      <c r="D21" s="7"/>
      <c r="E21" s="7"/>
      <c r="F21" s="7"/>
    </row>
    <row r="22" spans="1:6" ht="12.75">
      <c r="A22" s="200" t="s">
        <v>97</v>
      </c>
      <c r="B22" s="7"/>
      <c r="C22" s="7"/>
      <c r="D22" s="7"/>
      <c r="E22" s="7"/>
      <c r="F22" s="7"/>
    </row>
    <row r="23" spans="1:6" ht="12.75">
      <c r="A23" s="200"/>
      <c r="B23" s="7"/>
      <c r="C23" s="7"/>
      <c r="D23" s="7"/>
      <c r="E23" s="7"/>
      <c r="F23" s="7"/>
    </row>
    <row r="24" spans="1:6" ht="12.75">
      <c r="A24" s="222" t="s">
        <v>886</v>
      </c>
      <c r="B24" s="7">
        <v>26211.6</v>
      </c>
      <c r="C24" s="7">
        <v>34936.7</v>
      </c>
      <c r="D24" s="7">
        <v>50342.9</v>
      </c>
      <c r="E24" s="7">
        <v>56768.1</v>
      </c>
      <c r="F24" s="7">
        <v>61184.9</v>
      </c>
    </row>
    <row r="25" spans="1:6" ht="12.75">
      <c r="A25" s="222" t="s">
        <v>887</v>
      </c>
      <c r="B25" s="7"/>
      <c r="C25" s="7"/>
      <c r="D25" s="7"/>
      <c r="E25" s="7"/>
      <c r="F25" s="7"/>
    </row>
    <row r="26" spans="1:6" ht="12.75">
      <c r="A26" s="222" t="s">
        <v>98</v>
      </c>
      <c r="B26" s="7">
        <v>867.9</v>
      </c>
      <c r="C26" s="7">
        <v>2310.5</v>
      </c>
      <c r="D26" s="7">
        <v>3324.2</v>
      </c>
      <c r="E26" s="7">
        <v>-2671.9</v>
      </c>
      <c r="F26" s="7">
        <v>-1565.3</v>
      </c>
    </row>
    <row r="27" spans="1:6" ht="12.75">
      <c r="A27" s="222" t="s">
        <v>889</v>
      </c>
      <c r="B27" s="7">
        <v>455.3</v>
      </c>
      <c r="C27" s="7">
        <v>558.6</v>
      </c>
      <c r="D27" s="7">
        <v>754.6</v>
      </c>
      <c r="E27" s="7">
        <v>778</v>
      </c>
      <c r="F27" s="7">
        <v>765.1</v>
      </c>
    </row>
    <row r="28" spans="1:6" ht="12.75">
      <c r="A28" s="222" t="s">
        <v>99</v>
      </c>
      <c r="B28" s="7"/>
      <c r="C28" s="7"/>
      <c r="D28" s="7"/>
      <c r="E28" s="7"/>
      <c r="F28" s="7"/>
    </row>
    <row r="29" spans="1:6" ht="12.75">
      <c r="A29" s="222" t="s">
        <v>100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ht="12.75">
      <c r="A30" s="222" t="s">
        <v>101</v>
      </c>
      <c r="B30" s="7"/>
      <c r="C30" s="7"/>
      <c r="D30" s="7"/>
      <c r="E30" s="7"/>
      <c r="F30" s="7"/>
    </row>
    <row r="31" spans="1:7" ht="12.75">
      <c r="A31" s="222" t="s">
        <v>102</v>
      </c>
      <c r="B31" s="7">
        <v>-16979.7</v>
      </c>
      <c r="C31" s="7">
        <v>-11200.9</v>
      </c>
      <c r="D31" s="7">
        <v>-24732.6</v>
      </c>
      <c r="E31" s="7">
        <v>-4913.5</v>
      </c>
      <c r="F31" s="7">
        <v>-17489</v>
      </c>
      <c r="G31" s="7"/>
    </row>
    <row r="32" spans="1:6" ht="12.75">
      <c r="A32" s="200" t="s">
        <v>878</v>
      </c>
      <c r="B32" s="11">
        <v>10555.1</v>
      </c>
      <c r="C32" s="11">
        <v>26604.9</v>
      </c>
      <c r="D32" s="11">
        <v>29689.1</v>
      </c>
      <c r="E32" s="11">
        <v>49960.7</v>
      </c>
      <c r="F32" s="11">
        <v>42895.7</v>
      </c>
    </row>
    <row r="33" spans="1:6" ht="13.5" thickBot="1">
      <c r="A33" s="45"/>
      <c r="B33" s="45"/>
      <c r="C33" s="45"/>
      <c r="D33" s="45"/>
      <c r="E33" s="45"/>
      <c r="F33" s="45"/>
    </row>
    <row r="34" ht="12.75">
      <c r="A34" s="22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145" zoomScaleNormal="145" workbookViewId="0" topLeftCell="A73">
      <selection activeCell="F86" sqref="F86"/>
    </sheetView>
  </sheetViews>
  <sheetFormatPr defaultColWidth="9.00390625" defaultRowHeight="12.75"/>
  <cols>
    <col min="1" max="1" width="41.125" style="5" customWidth="1"/>
    <col min="2" max="5" width="10.375" style="5" bestFit="1" customWidth="1"/>
    <col min="6" max="6" width="9.125" style="5" customWidth="1"/>
    <col min="7" max="7" width="9.625" style="5" bestFit="1" customWidth="1"/>
    <col min="8" max="16384" width="9.125" style="5" customWidth="1"/>
  </cols>
  <sheetData>
    <row r="1" ht="18.75" customHeight="1">
      <c r="A1" s="89" t="s">
        <v>146</v>
      </c>
    </row>
    <row r="2" ht="18.75" customHeight="1">
      <c r="A2" s="89" t="s">
        <v>147</v>
      </c>
    </row>
    <row r="3" spans="1:6" ht="18.75" customHeight="1" thickBot="1">
      <c r="A3" s="226" t="s">
        <v>905</v>
      </c>
      <c r="B3" s="45"/>
      <c r="C3" s="45"/>
      <c r="D3" s="45"/>
      <c r="E3" s="45"/>
      <c r="F3" s="45"/>
    </row>
    <row r="4" spans="1:6" ht="18" customHeight="1" thickBot="1">
      <c r="A4" s="90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</row>
    <row r="5" ht="12.75">
      <c r="A5" s="41"/>
    </row>
    <row r="6" spans="1:7" ht="12.75">
      <c r="A6" s="227" t="s">
        <v>874</v>
      </c>
      <c r="B6" s="11">
        <v>230238.7</v>
      </c>
      <c r="C6" s="11">
        <v>289261.8</v>
      </c>
      <c r="D6" s="11">
        <v>392983.6</v>
      </c>
      <c r="E6" s="11">
        <v>428993.1</v>
      </c>
      <c r="F6" s="11">
        <v>472372.5</v>
      </c>
      <c r="G6" s="7"/>
    </row>
    <row r="7" spans="1:5" ht="12.75">
      <c r="A7" s="227"/>
      <c r="E7" s="6"/>
    </row>
    <row r="8" spans="1:6" ht="12.75">
      <c r="A8" s="6" t="s">
        <v>148</v>
      </c>
      <c r="B8" s="7">
        <v>72277.3</v>
      </c>
      <c r="C8" s="7">
        <v>89886.1</v>
      </c>
      <c r="D8" s="7">
        <v>112099.6</v>
      </c>
      <c r="E8" s="7">
        <v>111283.9</v>
      </c>
      <c r="F8" s="7">
        <v>115068.3</v>
      </c>
    </row>
    <row r="9" spans="1:6" ht="12.75">
      <c r="A9" s="6" t="s">
        <v>149</v>
      </c>
      <c r="B9" s="7">
        <v>7.9</v>
      </c>
      <c r="C9" s="7">
        <v>5.2</v>
      </c>
      <c r="D9" s="7">
        <v>23.2</v>
      </c>
      <c r="E9" s="7">
        <v>13.3</v>
      </c>
      <c r="F9" s="7">
        <v>43.6</v>
      </c>
    </row>
    <row r="10" spans="1:6" ht="12.75">
      <c r="A10" s="6" t="s">
        <v>150</v>
      </c>
      <c r="B10" s="7">
        <v>1143.4</v>
      </c>
      <c r="C10" s="7">
        <v>1491.7</v>
      </c>
      <c r="D10" s="7">
        <v>1915.3</v>
      </c>
      <c r="E10" s="7">
        <v>1931.9</v>
      </c>
      <c r="F10" s="7">
        <v>2401.9</v>
      </c>
    </row>
    <row r="11" spans="1:6" ht="12.75">
      <c r="A11" s="6" t="s">
        <v>151</v>
      </c>
      <c r="B11" s="7">
        <v>48159.8</v>
      </c>
      <c r="C11" s="7">
        <v>57539.2</v>
      </c>
      <c r="D11" s="7">
        <v>88428.7</v>
      </c>
      <c r="E11" s="7">
        <v>91661.1</v>
      </c>
      <c r="F11" s="7">
        <v>115729.9</v>
      </c>
    </row>
    <row r="12" ht="12.75">
      <c r="A12" s="6" t="s">
        <v>152</v>
      </c>
    </row>
    <row r="13" spans="1:6" ht="12.75">
      <c r="A13" s="6" t="s">
        <v>153</v>
      </c>
      <c r="B13" s="7">
        <v>8692</v>
      </c>
      <c r="C13" s="7">
        <v>8627</v>
      </c>
      <c r="D13" s="6">
        <v>8722.3</v>
      </c>
      <c r="E13" s="7">
        <v>11407</v>
      </c>
      <c r="F13" s="7">
        <v>14492.7</v>
      </c>
    </row>
    <row r="14" spans="1:6" ht="12.75">
      <c r="A14" s="6" t="s">
        <v>154</v>
      </c>
      <c r="B14" s="7">
        <v>13335.9</v>
      </c>
      <c r="C14" s="7">
        <v>22047.2</v>
      </c>
      <c r="D14" s="6">
        <v>30833.3</v>
      </c>
      <c r="E14" s="7">
        <v>40463.2</v>
      </c>
      <c r="F14" s="7">
        <v>38163.1</v>
      </c>
    </row>
    <row r="15" spans="1:5" ht="12.75">
      <c r="A15" s="6" t="s">
        <v>155</v>
      </c>
      <c r="B15" s="7"/>
      <c r="C15" s="7"/>
      <c r="D15" s="7"/>
      <c r="E15" s="7"/>
    </row>
    <row r="16" spans="1:6" ht="12.75">
      <c r="A16" s="6" t="s">
        <v>156</v>
      </c>
      <c r="B16" s="7">
        <v>34392.1</v>
      </c>
      <c r="C16" s="7">
        <v>40378</v>
      </c>
      <c r="D16" s="6">
        <v>52032.8</v>
      </c>
      <c r="E16" s="7">
        <v>56517</v>
      </c>
      <c r="F16" s="7">
        <v>57621.2</v>
      </c>
    </row>
    <row r="17" spans="1:6" ht="12.75">
      <c r="A17" s="6" t="s">
        <v>157</v>
      </c>
      <c r="B17" s="7">
        <v>3757.6</v>
      </c>
      <c r="C17" s="7">
        <v>4848.3</v>
      </c>
      <c r="D17" s="38">
        <v>6927</v>
      </c>
      <c r="E17" s="7">
        <v>7592.7</v>
      </c>
      <c r="F17" s="7">
        <v>7791.5</v>
      </c>
    </row>
    <row r="18" spans="1:6" ht="12.75">
      <c r="A18" s="6" t="s">
        <v>158</v>
      </c>
      <c r="B18" s="7">
        <v>14817.3</v>
      </c>
      <c r="C18" s="7">
        <v>21222.9</v>
      </c>
      <c r="D18" s="6">
        <v>31636.9</v>
      </c>
      <c r="E18" s="7">
        <v>36090.7</v>
      </c>
      <c r="F18" s="7">
        <v>40052</v>
      </c>
    </row>
    <row r="19" spans="1:6" ht="12.75">
      <c r="A19" s="6" t="s">
        <v>159</v>
      </c>
      <c r="B19" s="7">
        <v>4590</v>
      </c>
      <c r="C19" s="7">
        <v>6664.4</v>
      </c>
      <c r="D19" s="6">
        <v>9421.1</v>
      </c>
      <c r="E19" s="7">
        <v>11150.7</v>
      </c>
      <c r="F19" s="7">
        <v>11526.7</v>
      </c>
    </row>
    <row r="20" spans="1:5" ht="12.75">
      <c r="A20" s="6" t="s">
        <v>160</v>
      </c>
      <c r="B20" s="7"/>
      <c r="C20" s="7"/>
      <c r="D20" s="7"/>
      <c r="E20" s="7"/>
    </row>
    <row r="21" spans="1:6" ht="12.75">
      <c r="A21" s="6" t="s">
        <v>161</v>
      </c>
      <c r="B21" s="7">
        <v>5454.9</v>
      </c>
      <c r="C21" s="7">
        <v>7288.2</v>
      </c>
      <c r="D21" s="6">
        <v>13215.8</v>
      </c>
      <c r="E21" s="7">
        <v>15832.2</v>
      </c>
      <c r="F21" s="7">
        <v>17048.4</v>
      </c>
    </row>
    <row r="22" spans="1:6" ht="12.75">
      <c r="A22" s="6" t="s">
        <v>162</v>
      </c>
      <c r="B22" s="7">
        <v>9384.6</v>
      </c>
      <c r="C22" s="7">
        <v>10760.1</v>
      </c>
      <c r="D22" s="6">
        <v>15085.5</v>
      </c>
      <c r="E22" s="7">
        <v>17955.2</v>
      </c>
      <c r="F22" s="7">
        <v>21025.2</v>
      </c>
    </row>
    <row r="23" spans="1:6" ht="12.75">
      <c r="A23" s="6" t="s">
        <v>163</v>
      </c>
      <c r="B23" s="7">
        <v>6596.4</v>
      </c>
      <c r="C23" s="7">
        <v>9137.8</v>
      </c>
      <c r="D23" s="6">
        <v>10957.4</v>
      </c>
      <c r="E23" s="7">
        <v>12314.2</v>
      </c>
      <c r="F23" s="7">
        <v>13625.8</v>
      </c>
    </row>
    <row r="24" spans="1:6" ht="12.75">
      <c r="A24" s="6" t="s">
        <v>164</v>
      </c>
      <c r="B24" s="7">
        <v>4306.1</v>
      </c>
      <c r="C24" s="7">
        <v>4736.2</v>
      </c>
      <c r="D24" s="6">
        <v>5791.6</v>
      </c>
      <c r="E24" s="7">
        <v>7334.2</v>
      </c>
      <c r="F24" s="7">
        <v>8382.8</v>
      </c>
    </row>
    <row r="25" spans="1:5" ht="12.75">
      <c r="A25" s="6" t="s">
        <v>165</v>
      </c>
      <c r="B25" s="7"/>
      <c r="C25" s="7"/>
      <c r="D25" s="7"/>
      <c r="E25" s="7"/>
    </row>
    <row r="26" spans="1:6" ht="12.75">
      <c r="A26" s="6" t="s">
        <v>166</v>
      </c>
      <c r="B26" s="7">
        <v>3323.4</v>
      </c>
      <c r="C26" s="7">
        <v>4629.5</v>
      </c>
      <c r="D26" s="6">
        <v>5893.1</v>
      </c>
      <c r="E26" s="7">
        <v>7445.8</v>
      </c>
      <c r="F26" s="7">
        <v>9399.4</v>
      </c>
    </row>
    <row r="27" spans="1:6" ht="13.5" thickBot="1">
      <c r="A27" s="45"/>
      <c r="B27" s="45"/>
      <c r="C27" s="45"/>
      <c r="D27" s="45"/>
      <c r="E27" s="45"/>
      <c r="F27" s="45"/>
    </row>
    <row r="29" ht="18.75" customHeight="1">
      <c r="A29" s="89" t="s">
        <v>167</v>
      </c>
    </row>
    <row r="30" spans="1:6" ht="18.75" customHeight="1" thickBot="1">
      <c r="A30" s="226" t="s">
        <v>168</v>
      </c>
      <c r="B30" s="45"/>
      <c r="C30" s="45"/>
      <c r="D30" s="45"/>
      <c r="E30" s="45"/>
      <c r="F30" s="45"/>
    </row>
    <row r="31" spans="1:6" ht="18" customHeight="1" thickBot="1">
      <c r="A31" s="90"/>
      <c r="B31" s="12">
        <v>2006</v>
      </c>
      <c r="C31" s="12">
        <v>2007</v>
      </c>
      <c r="D31" s="12">
        <v>2008</v>
      </c>
      <c r="E31" s="12">
        <v>2009</v>
      </c>
      <c r="F31" s="12">
        <v>2010</v>
      </c>
    </row>
    <row r="32" ht="12.75">
      <c r="A32" s="41"/>
    </row>
    <row r="33" spans="1:7" ht="12.75">
      <c r="A33" s="228" t="s">
        <v>169</v>
      </c>
      <c r="B33" s="11">
        <v>130640.6</v>
      </c>
      <c r="C33" s="11">
        <v>166521.9</v>
      </c>
      <c r="D33" s="11">
        <v>229685</v>
      </c>
      <c r="E33" s="11">
        <v>249923</v>
      </c>
      <c r="F33" s="11">
        <v>274585.6</v>
      </c>
      <c r="G33" s="7"/>
    </row>
    <row r="34" spans="2:5" ht="12.75">
      <c r="B34" s="7"/>
      <c r="C34" s="7"/>
      <c r="D34" s="7"/>
      <c r="E34" s="7"/>
    </row>
    <row r="35" spans="1:6" ht="12.75">
      <c r="A35" s="6" t="s">
        <v>148</v>
      </c>
      <c r="B35" s="7">
        <v>39642.3</v>
      </c>
      <c r="C35" s="7">
        <v>51745.5</v>
      </c>
      <c r="D35" s="7">
        <v>67953.9</v>
      </c>
      <c r="E35" s="7">
        <v>73540</v>
      </c>
      <c r="F35" s="7">
        <v>76624.2</v>
      </c>
    </row>
    <row r="36" spans="1:6" ht="12.75">
      <c r="A36" s="6" t="s">
        <v>149</v>
      </c>
      <c r="B36" s="7">
        <v>4.7</v>
      </c>
      <c r="C36" s="7">
        <v>3.4</v>
      </c>
      <c r="D36" s="7">
        <v>18</v>
      </c>
      <c r="E36" s="7">
        <v>6.3</v>
      </c>
      <c r="F36" s="7">
        <v>28.4</v>
      </c>
    </row>
    <row r="37" spans="1:6" ht="12.75">
      <c r="A37" s="6" t="s">
        <v>150</v>
      </c>
      <c r="B37" s="7">
        <v>654.7</v>
      </c>
      <c r="C37" s="7">
        <v>848</v>
      </c>
      <c r="D37" s="7">
        <v>913.6</v>
      </c>
      <c r="E37" s="7">
        <v>859.6</v>
      </c>
      <c r="F37" s="7">
        <v>1017.1</v>
      </c>
    </row>
    <row r="38" spans="1:6" ht="12.75">
      <c r="A38" s="6" t="s">
        <v>151</v>
      </c>
      <c r="B38" s="7">
        <v>35650.8</v>
      </c>
      <c r="C38" s="7">
        <v>43464.3</v>
      </c>
      <c r="D38" s="7">
        <v>63578</v>
      </c>
      <c r="E38" s="7">
        <v>63030.6</v>
      </c>
      <c r="F38" s="7">
        <v>78373.4</v>
      </c>
    </row>
    <row r="39" ht="12.75">
      <c r="A39" s="6" t="s">
        <v>170</v>
      </c>
    </row>
    <row r="40" spans="1:6" ht="12.75">
      <c r="A40" s="6" t="s">
        <v>153</v>
      </c>
      <c r="B40" s="7">
        <v>4754.6</v>
      </c>
      <c r="C40" s="7">
        <v>4744.2</v>
      </c>
      <c r="D40" s="7">
        <v>6050.3</v>
      </c>
      <c r="E40" s="7">
        <v>7037.9</v>
      </c>
      <c r="F40" s="7">
        <v>7644.2</v>
      </c>
    </row>
    <row r="41" spans="1:6" ht="12.75">
      <c r="A41" s="6" t="s">
        <v>154</v>
      </c>
      <c r="B41" s="7">
        <v>10294</v>
      </c>
      <c r="C41" s="7">
        <v>16976.8</v>
      </c>
      <c r="D41" s="7">
        <v>20953</v>
      </c>
      <c r="E41" s="7">
        <v>26974.6</v>
      </c>
      <c r="F41" s="7">
        <v>25994</v>
      </c>
    </row>
    <row r="42" spans="1:5" ht="12.75">
      <c r="A42" s="6" t="s">
        <v>155</v>
      </c>
      <c r="B42" s="7"/>
      <c r="C42" s="7"/>
      <c r="D42" s="7"/>
      <c r="E42" s="7"/>
    </row>
    <row r="43" spans="1:6" ht="12.75">
      <c r="A43" s="6" t="s">
        <v>156</v>
      </c>
      <c r="B43" s="7">
        <v>13508.2</v>
      </c>
      <c r="C43" s="7">
        <v>14932.8</v>
      </c>
      <c r="D43" s="7">
        <v>21320.2</v>
      </c>
      <c r="E43" s="7">
        <v>22651.6</v>
      </c>
      <c r="F43" s="7">
        <v>22441.5</v>
      </c>
    </row>
    <row r="44" spans="1:6" ht="12.75">
      <c r="A44" s="6" t="s">
        <v>157</v>
      </c>
      <c r="B44" s="7">
        <v>2208.6</v>
      </c>
      <c r="C44" s="7">
        <v>3140.4</v>
      </c>
      <c r="D44" s="7">
        <v>4473.8</v>
      </c>
      <c r="E44" s="7">
        <v>4940.5</v>
      </c>
      <c r="F44" s="7">
        <v>5029.5</v>
      </c>
    </row>
    <row r="45" spans="1:6" ht="12.75">
      <c r="A45" s="6" t="s">
        <v>158</v>
      </c>
      <c r="B45" s="7">
        <v>7930.1</v>
      </c>
      <c r="C45" s="7">
        <v>10661.8</v>
      </c>
      <c r="D45" s="7">
        <v>16811.8</v>
      </c>
      <c r="E45" s="7">
        <v>18419.9</v>
      </c>
      <c r="F45" s="7">
        <v>21158</v>
      </c>
    </row>
    <row r="46" spans="1:6" ht="12.75">
      <c r="A46" s="6" t="s">
        <v>159</v>
      </c>
      <c r="B46" s="7">
        <v>1603.6</v>
      </c>
      <c r="C46" s="7">
        <v>1863.4</v>
      </c>
      <c r="D46" s="7">
        <v>2482.1</v>
      </c>
      <c r="E46" s="7">
        <v>3127.3</v>
      </c>
      <c r="F46" s="7">
        <v>2952.8</v>
      </c>
    </row>
    <row r="47" spans="1:5" ht="12.75">
      <c r="A47" s="6" t="s">
        <v>160</v>
      </c>
      <c r="B47" s="7"/>
      <c r="C47" s="7"/>
      <c r="D47" s="7"/>
      <c r="E47" s="7"/>
    </row>
    <row r="48" spans="1:6" ht="12.75">
      <c r="A48" s="6" t="s">
        <v>161</v>
      </c>
      <c r="B48" s="7">
        <v>2133.2</v>
      </c>
      <c r="C48" s="7">
        <v>2962.7</v>
      </c>
      <c r="D48" s="7">
        <v>5666.1</v>
      </c>
      <c r="E48" s="7">
        <v>6667</v>
      </c>
      <c r="F48" s="7">
        <v>6377.3</v>
      </c>
    </row>
    <row r="49" spans="1:6" ht="12.75">
      <c r="A49" s="6" t="s">
        <v>162</v>
      </c>
      <c r="B49" s="7">
        <v>4330.7</v>
      </c>
      <c r="C49" s="7">
        <v>4622.5</v>
      </c>
      <c r="D49" s="7">
        <v>6425.4</v>
      </c>
      <c r="E49" s="7">
        <v>7197.5</v>
      </c>
      <c r="F49" s="7">
        <v>8577</v>
      </c>
    </row>
    <row r="50" spans="1:6" ht="12.75">
      <c r="A50" s="6" t="s">
        <v>163</v>
      </c>
      <c r="B50" s="7">
        <v>2034.8</v>
      </c>
      <c r="C50" s="7">
        <v>2801.7</v>
      </c>
      <c r="D50" s="7">
        <v>3068.3</v>
      </c>
      <c r="E50" s="7">
        <v>3384.9</v>
      </c>
      <c r="F50" s="7">
        <v>3971.7</v>
      </c>
    </row>
    <row r="51" spans="1:6" ht="12.75">
      <c r="A51" s="6" t="s">
        <v>164</v>
      </c>
      <c r="B51" s="7">
        <v>1717.6</v>
      </c>
      <c r="C51" s="7">
        <v>1737.9</v>
      </c>
      <c r="D51" s="7">
        <v>1840.2</v>
      </c>
      <c r="E51" s="7">
        <v>2148.2</v>
      </c>
      <c r="F51" s="7">
        <v>2704.5</v>
      </c>
    </row>
    <row r="52" spans="1:5" ht="12.75">
      <c r="A52" s="6" t="s">
        <v>165</v>
      </c>
      <c r="B52" s="7"/>
      <c r="C52" s="7"/>
      <c r="D52" s="7"/>
      <c r="E52" s="7"/>
    </row>
    <row r="53" spans="1:6" ht="12.75">
      <c r="A53" s="6" t="s">
        <v>166</v>
      </c>
      <c r="B53" s="7">
        <v>1792</v>
      </c>
      <c r="C53" s="7">
        <v>2321</v>
      </c>
      <c r="D53" s="7">
        <v>2756.5</v>
      </c>
      <c r="E53" s="7">
        <v>3290.1</v>
      </c>
      <c r="F53" s="7">
        <v>4420.8</v>
      </c>
    </row>
    <row r="54" spans="1:5" ht="12.75">
      <c r="A54" s="41" t="s">
        <v>171</v>
      </c>
      <c r="B54" s="7"/>
      <c r="C54" s="7"/>
      <c r="D54" s="7"/>
      <c r="E54" s="7"/>
    </row>
    <row r="55" spans="1:6" ht="13.5" thickBot="1">
      <c r="A55" s="13" t="s">
        <v>172</v>
      </c>
      <c r="B55" s="10">
        <v>2380.7</v>
      </c>
      <c r="C55" s="10">
        <v>3695.5</v>
      </c>
      <c r="D55" s="10">
        <v>5373.8</v>
      </c>
      <c r="E55" s="10">
        <v>6647</v>
      </c>
      <c r="F55" s="10">
        <v>7271.2</v>
      </c>
    </row>
    <row r="56" ht="12.75">
      <c r="A56" s="229"/>
    </row>
    <row r="57" ht="18.75" customHeight="1">
      <c r="A57" s="89" t="s">
        <v>167</v>
      </c>
    </row>
    <row r="58" spans="1:6" ht="18.75" customHeight="1" thickBot="1">
      <c r="A58" s="230" t="s">
        <v>905</v>
      </c>
      <c r="B58" s="45"/>
      <c r="C58" s="45"/>
      <c r="D58" s="45"/>
      <c r="E58" s="45"/>
      <c r="F58" s="45"/>
    </row>
    <row r="59" spans="1:6" ht="18" customHeight="1" thickBot="1">
      <c r="A59" s="90"/>
      <c r="B59" s="231">
        <v>2006</v>
      </c>
      <c r="C59" s="231">
        <v>2007</v>
      </c>
      <c r="D59" s="231">
        <v>2008</v>
      </c>
      <c r="E59" s="231">
        <v>2009</v>
      </c>
      <c r="F59" s="231">
        <v>2010</v>
      </c>
    </row>
    <row r="60" ht="12.75">
      <c r="A60" s="41"/>
    </row>
    <row r="61" spans="1:6" ht="14.25">
      <c r="A61" s="179" t="s">
        <v>112</v>
      </c>
      <c r="B61" s="11">
        <v>113800.1</v>
      </c>
      <c r="C61" s="11">
        <v>141897.7</v>
      </c>
      <c r="D61" s="11">
        <v>187991.9</v>
      </c>
      <c r="E61" s="11">
        <v>201222.9</v>
      </c>
      <c r="F61" s="11">
        <v>220369.3</v>
      </c>
    </row>
    <row r="62" spans="1:5" ht="12.75">
      <c r="A62" s="179"/>
      <c r="B62" s="7"/>
      <c r="C62" s="7"/>
      <c r="D62" s="7"/>
      <c r="E62" s="7"/>
    </row>
    <row r="63" spans="1:7" ht="12.75">
      <c r="A63" s="180" t="s">
        <v>173</v>
      </c>
      <c r="B63" s="7">
        <v>99598.1</v>
      </c>
      <c r="C63" s="7">
        <v>122739.9</v>
      </c>
      <c r="D63" s="7">
        <v>163298.6</v>
      </c>
      <c r="E63" s="7">
        <v>179070.1</v>
      </c>
      <c r="F63" s="7">
        <v>197786.9</v>
      </c>
      <c r="G63" s="7"/>
    </row>
    <row r="64" spans="1:6" ht="12.75">
      <c r="A64" s="6" t="s">
        <v>174</v>
      </c>
      <c r="B64" s="7">
        <v>32635</v>
      </c>
      <c r="C64" s="7">
        <v>38140.6</v>
      </c>
      <c r="D64" s="7">
        <v>44145.7</v>
      </c>
      <c r="E64" s="7">
        <v>37743.9</v>
      </c>
      <c r="F64" s="7">
        <v>38444.1</v>
      </c>
    </row>
    <row r="65" spans="1:6" ht="12.75">
      <c r="A65" s="6" t="s">
        <v>175</v>
      </c>
      <c r="B65" s="7">
        <v>3.2</v>
      </c>
      <c r="C65" s="7">
        <v>1.8</v>
      </c>
      <c r="D65" s="7">
        <v>5.2</v>
      </c>
      <c r="E65" s="7">
        <v>7</v>
      </c>
      <c r="F65" s="7">
        <v>15.2</v>
      </c>
    </row>
    <row r="66" spans="1:6" ht="12.75">
      <c r="A66" s="6" t="s">
        <v>176</v>
      </c>
      <c r="B66" s="7">
        <v>488.7</v>
      </c>
      <c r="C66" s="7">
        <v>643.7</v>
      </c>
      <c r="D66" s="7">
        <v>1001.7</v>
      </c>
      <c r="E66" s="7">
        <v>1072.3</v>
      </c>
      <c r="F66" s="7">
        <v>1384.8</v>
      </c>
    </row>
    <row r="67" spans="1:6" ht="12.75">
      <c r="A67" s="6" t="s">
        <v>177</v>
      </c>
      <c r="B67" s="7">
        <v>12509</v>
      </c>
      <c r="C67" s="7">
        <v>14074.9</v>
      </c>
      <c r="D67" s="7">
        <v>24850.7</v>
      </c>
      <c r="E67" s="7">
        <v>28630.5</v>
      </c>
      <c r="F67" s="7">
        <v>37356.5</v>
      </c>
    </row>
    <row r="68" ht="12.75">
      <c r="A68" s="6" t="s">
        <v>178</v>
      </c>
    </row>
    <row r="69" spans="1:6" ht="12.75">
      <c r="A69" s="6" t="s">
        <v>179</v>
      </c>
      <c r="B69" s="7">
        <v>3937.4</v>
      </c>
      <c r="C69" s="7">
        <v>3882.8</v>
      </c>
      <c r="D69" s="7">
        <v>2672</v>
      </c>
      <c r="E69" s="7">
        <v>4369.1</v>
      </c>
      <c r="F69" s="7">
        <v>6848.5</v>
      </c>
    </row>
    <row r="70" spans="1:6" ht="12.75">
      <c r="A70" s="6" t="s">
        <v>180</v>
      </c>
      <c r="B70" s="7">
        <v>3041.9</v>
      </c>
      <c r="C70" s="7">
        <v>5070.4</v>
      </c>
      <c r="D70" s="7">
        <v>9880.3</v>
      </c>
      <c r="E70" s="7">
        <v>13488.6</v>
      </c>
      <c r="F70" s="7">
        <v>12169.1</v>
      </c>
    </row>
    <row r="71" spans="1:5" ht="12.75">
      <c r="A71" s="6" t="s">
        <v>181</v>
      </c>
      <c r="B71" s="7"/>
      <c r="C71" s="7"/>
      <c r="D71" s="7"/>
      <c r="E71" s="7"/>
    </row>
    <row r="72" spans="1:6" ht="12.75">
      <c r="A72" s="6" t="s">
        <v>182</v>
      </c>
      <c r="B72" s="7">
        <v>20883.9</v>
      </c>
      <c r="C72" s="7">
        <v>25445.2</v>
      </c>
      <c r="D72" s="7">
        <v>30712.6</v>
      </c>
      <c r="E72" s="7">
        <v>33865.4</v>
      </c>
      <c r="F72" s="7">
        <v>35179.7</v>
      </c>
    </row>
    <row r="73" spans="1:6" ht="12.75">
      <c r="A73" s="6" t="s">
        <v>183</v>
      </c>
      <c r="B73" s="7">
        <v>1549</v>
      </c>
      <c r="C73" s="7">
        <v>1707.9</v>
      </c>
      <c r="D73" s="7">
        <v>2453.2</v>
      </c>
      <c r="E73" s="7">
        <v>2652.2</v>
      </c>
      <c r="F73" s="7">
        <v>2762</v>
      </c>
    </row>
    <row r="74" spans="1:6" ht="12.75">
      <c r="A74" s="6" t="s">
        <v>184</v>
      </c>
      <c r="B74" s="7">
        <v>6887.2</v>
      </c>
      <c r="C74" s="7">
        <v>10561.1</v>
      </c>
      <c r="D74" s="7">
        <v>14825.1</v>
      </c>
      <c r="E74" s="7">
        <v>17670.8</v>
      </c>
      <c r="F74" s="7">
        <v>18894</v>
      </c>
    </row>
    <row r="75" spans="1:5" ht="12.75" hidden="1">
      <c r="A75" s="6" t="s">
        <v>185</v>
      </c>
      <c r="B75" s="7">
        <v>3334.9</v>
      </c>
      <c r="C75" s="7"/>
      <c r="D75" s="7"/>
      <c r="E75" s="7">
        <v>0</v>
      </c>
    </row>
    <row r="76" spans="1:6" ht="12.75">
      <c r="A76" s="6" t="s">
        <v>186</v>
      </c>
      <c r="B76" s="7">
        <v>2986.4</v>
      </c>
      <c r="C76" s="7">
        <v>4801</v>
      </c>
      <c r="D76" s="7">
        <v>6939</v>
      </c>
      <c r="E76" s="7">
        <v>8023.4</v>
      </c>
      <c r="F76" s="7">
        <v>8573.9</v>
      </c>
    </row>
    <row r="77" spans="1:5" ht="12.75">
      <c r="A77" s="6" t="s">
        <v>187</v>
      </c>
      <c r="B77" s="7"/>
      <c r="C77" s="7"/>
      <c r="D77" s="7"/>
      <c r="E77" s="7"/>
    </row>
    <row r="78" spans="1:6" ht="12.75">
      <c r="A78" s="6" t="s">
        <v>188</v>
      </c>
      <c r="B78" s="7">
        <v>3321.7</v>
      </c>
      <c r="C78" s="7">
        <v>4325.5</v>
      </c>
      <c r="D78" s="7">
        <v>7549.7</v>
      </c>
      <c r="E78" s="7">
        <v>9165.2</v>
      </c>
      <c r="F78" s="7">
        <v>10671.1</v>
      </c>
    </row>
    <row r="79" spans="1:6" ht="12.75">
      <c r="A79" s="6" t="s">
        <v>199</v>
      </c>
      <c r="B79" s="7">
        <v>5053.9</v>
      </c>
      <c r="C79" s="7">
        <v>6137.6</v>
      </c>
      <c r="D79" s="7">
        <v>8660.1</v>
      </c>
      <c r="E79" s="7">
        <v>10757.7</v>
      </c>
      <c r="F79" s="7">
        <v>12448.2</v>
      </c>
    </row>
    <row r="80" spans="1:6" ht="12.75">
      <c r="A80" s="6" t="s">
        <v>200</v>
      </c>
      <c r="B80" s="7">
        <v>4561.6</v>
      </c>
      <c r="C80" s="7">
        <v>6336.1</v>
      </c>
      <c r="D80" s="7">
        <v>7889.1</v>
      </c>
      <c r="E80" s="7">
        <v>8929.3</v>
      </c>
      <c r="F80" s="7">
        <v>9654.1</v>
      </c>
    </row>
    <row r="81" spans="1:6" ht="12.75">
      <c r="A81" s="6" t="s">
        <v>201</v>
      </c>
      <c r="B81" s="7">
        <v>2588.5</v>
      </c>
      <c r="C81" s="7">
        <v>2998.3</v>
      </c>
      <c r="D81" s="7">
        <v>3951.4</v>
      </c>
      <c r="E81" s="7">
        <v>5186</v>
      </c>
      <c r="F81" s="7">
        <v>5678.3</v>
      </c>
    </row>
    <row r="82" spans="1:5" ht="12.75">
      <c r="A82" s="6" t="s">
        <v>202</v>
      </c>
      <c r="B82" s="7"/>
      <c r="C82" s="7"/>
      <c r="D82" s="7"/>
      <c r="E82" s="7"/>
    </row>
    <row r="83" spans="1:6" ht="12.75">
      <c r="A83" s="6" t="s">
        <v>203</v>
      </c>
      <c r="B83" s="7">
        <v>1531.4</v>
      </c>
      <c r="C83" s="7">
        <v>2308.5</v>
      </c>
      <c r="D83" s="7">
        <v>3136.6</v>
      </c>
      <c r="E83" s="7">
        <v>4155.7</v>
      </c>
      <c r="F83" s="7">
        <v>4978.6</v>
      </c>
    </row>
    <row r="84" spans="1:5" ht="12.75">
      <c r="A84" s="41" t="s">
        <v>204</v>
      </c>
      <c r="B84" s="7"/>
      <c r="C84" s="7"/>
      <c r="D84" s="7"/>
      <c r="E84" s="7"/>
    </row>
    <row r="85" spans="1:6" ht="12.75">
      <c r="A85" s="6" t="s">
        <v>205</v>
      </c>
      <c r="B85" s="7">
        <v>-2380.7</v>
      </c>
      <c r="C85" s="7">
        <v>-3695.5</v>
      </c>
      <c r="D85" s="7">
        <v>-5373.8</v>
      </c>
      <c r="E85" s="7">
        <v>-6647</v>
      </c>
      <c r="F85" s="7">
        <v>-7271.2</v>
      </c>
    </row>
    <row r="86" spans="1:6" ht="12.75">
      <c r="A86" s="41" t="s">
        <v>206</v>
      </c>
      <c r="B86" s="7">
        <v>14202</v>
      </c>
      <c r="C86" s="7">
        <v>19157.8</v>
      </c>
      <c r="D86" s="7">
        <v>24693.3</v>
      </c>
      <c r="E86" s="7">
        <v>22152.8</v>
      </c>
      <c r="F86" s="7">
        <v>22582.4</v>
      </c>
    </row>
    <row r="87" spans="1:6" ht="13.5" thickBot="1">
      <c r="A87" s="112"/>
      <c r="B87" s="45"/>
      <c r="C87" s="45"/>
      <c r="D87" s="45"/>
      <c r="E87" s="45"/>
      <c r="F87" s="45"/>
    </row>
    <row r="89" ht="12.75">
      <c r="A89" s="232" t="s">
        <v>113</v>
      </c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Footer>&amp;C35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Eomushev</cp:lastModifiedBy>
  <cp:lastPrinted>2012-06-26T10:24:12Z</cp:lastPrinted>
  <dcterms:created xsi:type="dcterms:W3CDTF">2010-01-25T04:04:20Z</dcterms:created>
  <dcterms:modified xsi:type="dcterms:W3CDTF">2012-08-07T05:38:52Z</dcterms:modified>
  <cp:category/>
  <cp:version/>
  <cp:contentType/>
  <cp:contentStatus/>
</cp:coreProperties>
</file>