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475" tabRatio="779" activeTab="10"/>
  </bookViews>
  <sheets>
    <sheet name="титул " sheetId="1" r:id="rId1"/>
    <sheet name="T1-2" sheetId="2" r:id="rId2"/>
    <sheet name="T3-4" sheetId="3" r:id="rId3"/>
    <sheet name="T2" sheetId="4" state="hidden" r:id="rId4"/>
    <sheet name="T4" sheetId="5" state="hidden" r:id="rId5"/>
    <sheet name="T5-6" sheetId="6" r:id="rId6"/>
    <sheet name="T6" sheetId="7" state="hidden" r:id="rId7"/>
    <sheet name="T7" sheetId="8" r:id="rId8"/>
    <sheet name="T8" sheetId="9" r:id="rId9"/>
    <sheet name="Т9" sheetId="10" r:id="rId10"/>
    <sheet name="T10-11" sheetId="11" r:id="rId11"/>
    <sheet name="Лист1" sheetId="12" r:id="rId12"/>
    <sheet name="T10" sheetId="13" state="hidden" r:id="rId13"/>
  </sheets>
  <definedNames>
    <definedName name="_xlnm.Print_Area" localSheetId="1">'T1-2'!$A$1:$I$28</definedName>
    <definedName name="_xlnm.Print_Area" localSheetId="2">'T3-4'!$A$1:$H$26</definedName>
    <definedName name="_xlnm.Print_Area" localSheetId="5">'T5-6'!$A$1:$I$26</definedName>
    <definedName name="_xlnm.Print_Area" localSheetId="9">'Т9'!$A$1:$H$19</definedName>
  </definedNames>
  <calcPr fullCalcOnLoad="1"/>
</workbook>
</file>

<file path=xl/sharedStrings.xml><?xml version="1.0" encoding="utf-8"?>
<sst xmlns="http://schemas.openxmlformats.org/spreadsheetml/2006/main" count="535" uniqueCount="307">
  <si>
    <t>Размер выданного</t>
  </si>
  <si>
    <t>На срок до</t>
  </si>
  <si>
    <t>На срок от 1</t>
  </si>
  <si>
    <t>микрокредита</t>
  </si>
  <si>
    <t>3 месяцев</t>
  </si>
  <si>
    <t>года до 3 лет</t>
  </si>
  <si>
    <t>физическим лицам</t>
  </si>
  <si>
    <t>А</t>
  </si>
  <si>
    <t>До 2.5 тыс. сомов</t>
  </si>
  <si>
    <t>От 2.5 до 5 тыс.сомов</t>
  </si>
  <si>
    <t>От 5тыс. до 25 тыс.сомов</t>
  </si>
  <si>
    <t>От 25тыс. до 50 тыс.сомов</t>
  </si>
  <si>
    <t>Свыше 50 тыс.сомов</t>
  </si>
  <si>
    <t>Итого</t>
  </si>
  <si>
    <t>На срок от 3</t>
  </si>
  <si>
    <t>до 6 месяцев</t>
  </si>
  <si>
    <t>На срок от 6</t>
  </si>
  <si>
    <t>до 12 месяцев</t>
  </si>
  <si>
    <t>На срок свыше</t>
  </si>
  <si>
    <t>3 лет</t>
  </si>
  <si>
    <t>Промышленного производства</t>
  </si>
  <si>
    <t>деревообрабатывающее производство</t>
  </si>
  <si>
    <t>легкая промышленность</t>
  </si>
  <si>
    <t>производство хлеба и хлебобулочных изделий</t>
  </si>
  <si>
    <t>производство кондитерских изделий</t>
  </si>
  <si>
    <t>производство макаронных изделий</t>
  </si>
  <si>
    <t>производство масла и жиров</t>
  </si>
  <si>
    <t>переработка мяса и молока</t>
  </si>
  <si>
    <t>мукомольно-крупяное и комбикормовое производство</t>
  </si>
  <si>
    <t>прочие виды промышленного производства</t>
  </si>
  <si>
    <t>Сельского хозяйства</t>
  </si>
  <si>
    <t>Ветеринарного обслуживания</t>
  </si>
  <si>
    <t>Транспорта и связи</t>
  </si>
  <si>
    <t>Строительства</t>
  </si>
  <si>
    <t>Торговли и общественного питания</t>
  </si>
  <si>
    <t>Бытового обслуживания населения</t>
  </si>
  <si>
    <t>Прочие</t>
  </si>
  <si>
    <t>ВСЕГО</t>
  </si>
  <si>
    <t>Баткенская область</t>
  </si>
  <si>
    <t>Джалал-Абадская область</t>
  </si>
  <si>
    <t>Иссык-Кульская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</si>
  <si>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</si>
  <si>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</si>
  <si>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</si>
  <si>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</si>
  <si>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г.Бишкек</t>
  </si>
  <si>
    <t>Мужчины</t>
  </si>
  <si>
    <t>Женщины</t>
  </si>
  <si>
    <t xml:space="preserve">    В возрасте</t>
  </si>
  <si>
    <t>от 35 до 55 лет</t>
  </si>
  <si>
    <t xml:space="preserve">А              </t>
  </si>
  <si>
    <t xml:space="preserve">физическим лицам          </t>
  </si>
  <si>
    <t xml:space="preserve">Всего  </t>
  </si>
  <si>
    <t xml:space="preserve">На срок от 1 </t>
  </si>
  <si>
    <t xml:space="preserve">А                 </t>
  </si>
  <si>
    <t xml:space="preserve">На срок от 6 </t>
  </si>
  <si>
    <t xml:space="preserve">Размер выданного         </t>
  </si>
  <si>
    <t xml:space="preserve">микрокредита             </t>
  </si>
  <si>
    <t xml:space="preserve">3 месяцев </t>
  </si>
  <si>
    <t>Таблица 2. Количество получателей микрокредитов в 2000 году</t>
  </si>
  <si>
    <t>Таблица 4. Задолженность населения по полученным микрокредитам, по состоянию на 1 января 2001г.</t>
  </si>
  <si>
    <t>Таблица 6. Размер задолженности по микрокредитам, в среднем на 1 получателя по состоянию</t>
  </si>
  <si>
    <t>Таблица 10. Половозрастной состав получателей микрокредитов</t>
  </si>
  <si>
    <t>Всего</t>
  </si>
  <si>
    <t xml:space="preserve">Размер выданного    </t>
  </si>
  <si>
    <t xml:space="preserve">микрокредита   </t>
  </si>
  <si>
    <t xml:space="preserve">физическим лицам  </t>
  </si>
  <si>
    <t xml:space="preserve">А            </t>
  </si>
  <si>
    <t xml:space="preserve"> 3 лет</t>
  </si>
  <si>
    <t xml:space="preserve">А                  </t>
  </si>
  <si>
    <t xml:space="preserve">Всего    </t>
  </si>
  <si>
    <t xml:space="preserve">                          (тыс.сом)</t>
  </si>
  <si>
    <t xml:space="preserve">                           (человек)</t>
  </si>
  <si>
    <t xml:space="preserve">                    на 1 января 2001г.</t>
  </si>
  <si>
    <t xml:space="preserve">                           (тыс.сом)</t>
  </si>
  <si>
    <t xml:space="preserve">А                     </t>
  </si>
  <si>
    <t>до 25 лет</t>
  </si>
  <si>
    <t>от 25 до 35 лет</t>
  </si>
  <si>
    <t>от 45 до 55 лет</t>
  </si>
  <si>
    <t>старше 55 лет</t>
  </si>
  <si>
    <t xml:space="preserve">                              (человек)</t>
  </si>
  <si>
    <t>Выдано микрокредитов - всего</t>
  </si>
  <si>
    <t>От 25 тыс. до 50 тыс.сомов</t>
  </si>
  <si>
    <t>Cтатистический бюллетень</t>
  </si>
  <si>
    <t>До 10 тыс. сомов</t>
  </si>
  <si>
    <t>От 10 до 25 тыс.сомов</t>
  </si>
  <si>
    <t xml:space="preserve"> Погашено  кредитов</t>
  </si>
  <si>
    <t xml:space="preserve">          в том числе за счет:</t>
  </si>
  <si>
    <t>производство плодово-овощных консервов</t>
  </si>
  <si>
    <t xml:space="preserve">                   </t>
  </si>
  <si>
    <t xml:space="preserve">Заемных  средств </t>
  </si>
  <si>
    <t xml:space="preserve">Собственных средств </t>
  </si>
  <si>
    <t>Кыргызская Республика</t>
  </si>
  <si>
    <t xml:space="preserve">        в том числе:</t>
  </si>
  <si>
    <t>из них женщины</t>
  </si>
  <si>
    <t>в том числе для организации деятельности в области:</t>
  </si>
  <si>
    <t>Ремонта автомобилей; станции технического обслуживания</t>
  </si>
  <si>
    <t xml:space="preserve">   ипотечное кредитование</t>
  </si>
  <si>
    <t xml:space="preserve">о микрокредитовании населения </t>
  </si>
  <si>
    <t>В процентах к общей сумме  выданных  кредитов</t>
  </si>
  <si>
    <t>В процентах к общей сумме выданных кредитов</t>
  </si>
  <si>
    <t>из них:                                 
депозитов</t>
  </si>
  <si>
    <t>г.Ош</t>
  </si>
  <si>
    <t>От 10 до 25 тыс. сомов</t>
  </si>
  <si>
    <t>От 25 тыс. до 50 тыс. сомов</t>
  </si>
  <si>
    <t>из нее просроченная  задолженность</t>
  </si>
  <si>
    <t>На срок от 1 года 
до 3 лет</t>
  </si>
  <si>
    <t>На срок 
свыше  3 лет</t>
  </si>
  <si>
    <t xml:space="preserve">На срок от 3 до 6 месяцев
</t>
  </si>
  <si>
    <t xml:space="preserve">На срок от 6 до 12 месяцев
</t>
  </si>
  <si>
    <t xml:space="preserve">На срок до 3 месяцев
</t>
  </si>
  <si>
    <t xml:space="preserve"> Размер выданного
микрокредита  физическим лицам</t>
  </si>
  <si>
    <t>Бардыгы 
Всего</t>
  </si>
  <si>
    <t>анын ичинен                                    в том числе</t>
  </si>
  <si>
    <t xml:space="preserve">                           </t>
  </si>
  <si>
    <t>(человек)</t>
  </si>
  <si>
    <t xml:space="preserve">Число  получателей  микрокредитов </t>
  </si>
  <si>
    <t xml:space="preserve"> </t>
  </si>
  <si>
    <t xml:space="preserve">Задолженность населения по полученным </t>
  </si>
  <si>
    <t xml:space="preserve">                          </t>
  </si>
  <si>
    <t xml:space="preserve">Цель получения микрокредитов населением </t>
  </si>
  <si>
    <t xml:space="preserve">Источники средств кредитования </t>
  </si>
  <si>
    <t>Число получателей</t>
  </si>
  <si>
    <t>На срок от 1 года  
до 3 лет</t>
  </si>
  <si>
    <t>Жыйынтыгы</t>
  </si>
  <si>
    <t xml:space="preserve">1 - Таблицасы. </t>
  </si>
  <si>
    <t xml:space="preserve">Объем микрокредитов, выданных  </t>
  </si>
  <si>
    <t xml:space="preserve">                             </t>
  </si>
  <si>
    <t xml:space="preserve">    </t>
  </si>
  <si>
    <t xml:space="preserve">2-Таблицасы.    </t>
  </si>
  <si>
    <t>(адам)</t>
  </si>
  <si>
    <t>Жалпы берилген суммага карата пайыз менен</t>
  </si>
  <si>
    <t>Айыл чарбасында</t>
  </si>
  <si>
    <t>Транспорт жана байланыш</t>
  </si>
  <si>
    <t>Курулуш</t>
  </si>
  <si>
    <t>Соода жана коомдук тамак аштары</t>
  </si>
  <si>
    <t>Башка максаттар</t>
  </si>
  <si>
    <t>Жалпы суммага карата пайыз менен</t>
  </si>
  <si>
    <t xml:space="preserve">  анын ичинде эсебинен: </t>
  </si>
  <si>
    <t>Менчик каражаттардан</t>
  </si>
  <si>
    <t xml:space="preserve"> Карыз алынган каражаттардан</t>
  </si>
  <si>
    <t xml:space="preserve">анын ичинен: депозиттерден     </t>
  </si>
  <si>
    <t>кредитов и займов от финансово-
кредитных учреждений КР</t>
  </si>
  <si>
    <t>кредитов и займов донорских организаций КР</t>
  </si>
  <si>
    <t>кредитов  от  международных финансово-кредитных учреждений</t>
  </si>
  <si>
    <t>кредитов  от  международных финансово-кредитных организаций и доноров</t>
  </si>
  <si>
    <t>Займы от учредителей физических лиц/от учредителей юридических лиц</t>
  </si>
  <si>
    <t>Жеке жактардын уюмдаштыруучуларынан/юридикалык жактардын уюмдаштыруучуларынын карыздар</t>
  </si>
  <si>
    <t>Жалал-Абад облусу</t>
  </si>
  <si>
    <t>Нарын облусу</t>
  </si>
  <si>
    <t>Ош облусу</t>
  </si>
  <si>
    <t>Талас облусу</t>
  </si>
  <si>
    <t>Бишкек ш.</t>
  </si>
  <si>
    <t>Ош ш.</t>
  </si>
  <si>
    <t>Баткен облусу</t>
  </si>
  <si>
    <t xml:space="preserve">        анын ичинде:</t>
  </si>
  <si>
    <t>Кыргыз Республикасы</t>
  </si>
  <si>
    <t>анын ичинен аялдар</t>
  </si>
  <si>
    <t xml:space="preserve">Алуучулардын саны </t>
  </si>
  <si>
    <t xml:space="preserve">Микрокредитование женщин по территории </t>
  </si>
  <si>
    <t>статистикалык бюллетени</t>
  </si>
  <si>
    <r>
      <t xml:space="preserve">анын ичинен                                    </t>
    </r>
    <r>
      <rPr>
        <b/>
        <sz val="8"/>
        <rFont val="Times New Roman"/>
        <family val="1"/>
      </rPr>
      <t>в том числе</t>
    </r>
  </si>
  <si>
    <r>
      <t xml:space="preserve">Число получателей, 
</t>
    </r>
    <r>
      <rPr>
        <b/>
        <i/>
        <sz val="8"/>
        <rFont val="Times New Roman"/>
        <family val="1"/>
      </rPr>
      <t>человек</t>
    </r>
  </si>
  <si>
    <r>
      <t xml:space="preserve">Средний размер кредита, 
   </t>
    </r>
    <r>
      <rPr>
        <b/>
        <i/>
        <sz val="8"/>
        <rFont val="Times New Roman"/>
        <family val="1"/>
      </rPr>
      <t>тысяч сомов</t>
    </r>
  </si>
  <si>
    <t xml:space="preserve">3-Таблицасы. </t>
  </si>
  <si>
    <t xml:space="preserve">5-Таблицасы. </t>
  </si>
  <si>
    <t xml:space="preserve">6-Таблицасы. </t>
  </si>
  <si>
    <t xml:space="preserve">7-Таблицасы. </t>
  </si>
  <si>
    <r>
      <t xml:space="preserve">Алуучулардын саны
</t>
    </r>
    <r>
      <rPr>
        <b/>
        <i/>
        <sz val="9"/>
        <rFont val="Times New Roman"/>
        <family val="1"/>
      </rPr>
      <t xml:space="preserve"> (адам)</t>
    </r>
  </si>
  <si>
    <t xml:space="preserve">3 айга 
чейинки
мөөнөткө </t>
  </si>
  <si>
    <t xml:space="preserve">3 төн 6 айга чейинки мөөнөткө </t>
  </si>
  <si>
    <t>6 дан 12 айга чейинки мөөнөткө</t>
  </si>
  <si>
    <t>1 жылдан 3 жылга чейинки мөөнөткө</t>
  </si>
  <si>
    <t>3 жылдан жогорку  мөөнөткө</t>
  </si>
  <si>
    <t>Ветеринардык тейлөөлөр</t>
  </si>
  <si>
    <t>Ысык-Көл облусу</t>
  </si>
  <si>
    <t>анын ичинен мөөнөтү өткөн карыз</t>
  </si>
  <si>
    <t>жыгач иштетүүчү өндүрүш</t>
  </si>
  <si>
    <t>нан жана нан азыктарынын   өндүрүшү</t>
  </si>
  <si>
    <t>кондитердик азыктардын өндүрүшү</t>
  </si>
  <si>
    <t>макарон азыктарынын өндүрүшү</t>
  </si>
  <si>
    <t>жашылча жемиш консерваларынын    өндүрүшү</t>
  </si>
  <si>
    <t>эт менен сүттүн иштетилип    чыгаруулары</t>
  </si>
  <si>
    <t>ун-акшак тартуугу жана кошмо  тоют өндүрүшү</t>
  </si>
  <si>
    <t>Чүй облусу</t>
  </si>
  <si>
    <t>(миң сом)</t>
  </si>
  <si>
    <t>10 дон 25 миң.сомго чейин</t>
  </si>
  <si>
    <t>25 миңден 50 миң.сомго чейин</t>
  </si>
  <si>
    <t xml:space="preserve"> жеңил өнөр жайы</t>
  </si>
  <si>
    <t>май менен тоң майлардын өндүрүшү</t>
  </si>
  <si>
    <t>Автомобилдерди, техникалык тейлөө  станцияларын оңдоо</t>
  </si>
  <si>
    <t xml:space="preserve">10 миң сомго чейин  </t>
  </si>
  <si>
    <t xml:space="preserve">Коюулган мөөнөттөргө ылайык төлөнгөнү </t>
  </si>
  <si>
    <t>өнөр жай өндүрүштөрүнүн башка түрлөрү</t>
  </si>
  <si>
    <t xml:space="preserve">                                                                                                                                                                                                           </t>
  </si>
  <si>
    <t xml:space="preserve">3 айга чейинки
мөөнөткө </t>
  </si>
  <si>
    <t xml:space="preserve">Число получателей микрокредитов, имеющих </t>
  </si>
  <si>
    <t xml:space="preserve"> алуучулардын  карыздарынын саны</t>
  </si>
  <si>
    <t>Размер задолженности по микрокредитам, в среднем на</t>
  </si>
  <si>
    <t xml:space="preserve">   потребительские кредиты</t>
  </si>
  <si>
    <t>анын ичинде тармагында өндүрүштү уюштуруу үчүн:</t>
  </si>
  <si>
    <t xml:space="preserve">                          үчүн каражаттардын булактары </t>
  </si>
  <si>
    <r>
      <rPr>
        <b/>
        <sz val="9"/>
        <rFont val="Times New Roman"/>
        <family val="1"/>
      </rPr>
      <t xml:space="preserve">Отчеттук мезгил 
</t>
    </r>
    <r>
      <rPr>
        <b/>
        <sz val="8"/>
        <rFont val="Times New Roman"/>
        <family val="1"/>
      </rPr>
      <t>Отчетный период</t>
    </r>
  </si>
  <si>
    <t xml:space="preserve">                 Национальный статистический комитет Кыргызской Республики</t>
  </si>
  <si>
    <t xml:space="preserve">          Кыргыз  Республикасынын Улуттук  статистика комитети </t>
  </si>
  <si>
    <t>(процентов)</t>
  </si>
  <si>
    <t>(пайызы)</t>
  </si>
  <si>
    <r>
      <t xml:space="preserve">Сумма выданных кредитов, 
</t>
    </r>
    <r>
      <rPr>
        <b/>
        <i/>
        <sz val="8"/>
        <rFont val="Times New Roman"/>
        <family val="1"/>
      </rPr>
      <t>млн.сомов</t>
    </r>
  </si>
  <si>
    <t>Задолженность по кредитам, 
млн.сомов</t>
  </si>
  <si>
    <r>
      <t xml:space="preserve">Сумма, 
</t>
    </r>
    <r>
      <rPr>
        <b/>
        <i/>
        <sz val="8"/>
        <rFont val="Times New Roman"/>
        <family val="1"/>
      </rPr>
      <t>млн.сомов</t>
    </r>
  </si>
  <si>
    <t>Суммасы  
млн.сом</t>
  </si>
  <si>
    <t>Списано кредитов за счет резерва                                                           на покрытие  потенциальных  убытков</t>
  </si>
  <si>
    <t>Погашено в соответствии  с   
установленными сроками</t>
  </si>
  <si>
    <t>Исполнители:</t>
  </si>
  <si>
    <t>Абдрахманова Ч.С.    тел: 62-55-91</t>
  </si>
  <si>
    <t>Красникова Ю.В.       тел: 62-60-78</t>
  </si>
  <si>
    <t>Абельдиева Э.К.</t>
  </si>
  <si>
    <t>Сулайманова А.У.</t>
  </si>
  <si>
    <t xml:space="preserve">Отдел статистики финансов Национального статистического комитета </t>
  </si>
  <si>
    <t>Отдел ПДС финансов и национальных счетов Главного Вычислительного Центра</t>
  </si>
  <si>
    <t>(млн. сомов)</t>
  </si>
  <si>
    <t>(млн.сом)</t>
  </si>
  <si>
    <t>(тысяч. сомов)</t>
  </si>
  <si>
    <t xml:space="preserve">  Маалымдама:</t>
  </si>
  <si>
    <t>Справочно:</t>
  </si>
  <si>
    <t>Уровень возвратности микрокредитов, %</t>
  </si>
  <si>
    <t>(млн. сом)</t>
  </si>
  <si>
    <t xml:space="preserve">                              (млн. сомов)</t>
  </si>
  <si>
    <t xml:space="preserve">Өнөр жай өндүрүшү </t>
  </si>
  <si>
    <t>Калкты тиричилик жактан тейлөөлөр</t>
  </si>
  <si>
    <t xml:space="preserve">                                                                         </t>
  </si>
  <si>
    <t xml:space="preserve">  </t>
  </si>
  <si>
    <t>человек</t>
  </si>
  <si>
    <t xml:space="preserve">         А              </t>
  </si>
  <si>
    <t xml:space="preserve">           А              </t>
  </si>
  <si>
    <t>Бишкек- 2018</t>
  </si>
  <si>
    <t>кредиты и займов от государственных органов КР</t>
  </si>
  <si>
    <t>берилген микрокредиттердин көлөмү</t>
  </si>
  <si>
    <t>Жеке жактарга   берилген микрокредиттердин өлчөмү</t>
  </si>
  <si>
    <t>микрокредиттин орто өлчөмдөгү карызы</t>
  </si>
  <si>
    <t>Берилген кредиттердин суммасы 
млн.сом</t>
  </si>
  <si>
    <t>Кредиттин орточо өлчөмү 
миң сом</t>
  </si>
  <si>
    <t>Берилген кредиттер боюнча карыздар 
млн.сом</t>
  </si>
  <si>
    <t>Берилген микрокредиттер– бардыгы</t>
  </si>
  <si>
    <t>керектөө кредиттери</t>
  </si>
  <si>
    <t>ипотека түрүндөгү кредит</t>
  </si>
  <si>
    <t>алган микрокредиттеринин максаты</t>
  </si>
  <si>
    <t>Берилген микрокредит – бардыгы</t>
  </si>
  <si>
    <t>КРдин финансылык-насыя уюмдарынын  кредиттери жана карыздары</t>
  </si>
  <si>
    <t>КРдин донордук уюмдарынан  кредиттери жана карыздары</t>
  </si>
  <si>
    <t>чет өлкөлүк финансылык-кредит уюмдарынын кредиттери</t>
  </si>
  <si>
    <t>чет өлкөлүк финансылык -кредитт уюмдарынын жана донорлорунун кредиттери</t>
  </si>
  <si>
    <t>КР мамлекеттик органдарынан алынган кредиттери жана карыздары</t>
  </si>
  <si>
    <t xml:space="preserve">                           боюнча аялдардын микрокредитдештирүү</t>
  </si>
  <si>
    <t xml:space="preserve">                            микрокредиттердин кайтарылышы</t>
  </si>
  <si>
    <t>Кайтарылуучу кредиттин тиешелүү
 суммасы</t>
  </si>
  <si>
    <t>Төлөнгөн кредиттер</t>
  </si>
  <si>
    <t>Потенциалдуу чыгымдарды жабуу үчүн резервдин эсебинен чыгышталган кредиттер</t>
  </si>
  <si>
    <r>
      <t xml:space="preserve">Микрокредитти </t>
    </r>
    <r>
      <rPr>
        <sz val="9"/>
        <color indexed="8"/>
        <rFont val="Kyrghyz Times"/>
        <family val="0"/>
      </rPr>
      <t>кайтаруунун</t>
    </r>
    <r>
      <rPr>
        <sz val="9"/>
        <color indexed="10"/>
        <rFont val="Kyrghyz Times"/>
        <family val="0"/>
      </rPr>
      <t xml:space="preserve"> </t>
    </r>
    <r>
      <rPr>
        <sz val="9"/>
        <rFont val="Kyrghyz Times"/>
        <family val="0"/>
      </rPr>
      <t xml:space="preserve">де¾гээли, пайыз менен </t>
    </r>
  </si>
  <si>
    <t>Жеке жактарга берилген микрокредиттердин өлчөмү</t>
  </si>
  <si>
    <t>300 миң. сомдон жогору</t>
  </si>
  <si>
    <t>Свыше 300 тыс. сомов</t>
  </si>
  <si>
    <t>От 50 тыс.сомов до 300 тыс.сомов</t>
  </si>
  <si>
    <t>50 миң.сомдон 300 сомго чейин</t>
  </si>
  <si>
    <t xml:space="preserve">                                       алган микрокредиттери боюнча карыздары</t>
  </si>
  <si>
    <t>Средневзвешенная годовая процентная ставка</t>
  </si>
  <si>
    <t xml:space="preserve">                                      орто эсеп менен жылдык пайыздык  ставкасы</t>
  </si>
  <si>
    <t xml:space="preserve">Таблица 9. </t>
  </si>
  <si>
    <t xml:space="preserve">Микрокредитование населения по территории </t>
  </si>
  <si>
    <t>Отчеттук мезгилде берилгени
Выдано за отчетный период</t>
  </si>
  <si>
    <t>Жалпы берилген суммага карата пайыз менен
В процентах к обшей сумме выданных кредитов</t>
  </si>
  <si>
    <t>Отчеттук мезгилдин аягына карата карыздар
Задолженность на конец отчетного периода</t>
  </si>
  <si>
    <t>Число 
получателей,</t>
  </si>
  <si>
    <t xml:space="preserve">        анын ичинен:</t>
  </si>
  <si>
    <t>Ыссык-Көл облусу</t>
  </si>
  <si>
    <t xml:space="preserve">Ош ш. </t>
  </si>
  <si>
    <t>боюнча калкка микрокредит берүү</t>
  </si>
  <si>
    <t>калкты  микрокредиттөө боюнча</t>
  </si>
  <si>
    <t xml:space="preserve"> Причитающаяся  сумма  возврата                   кредита </t>
  </si>
  <si>
    <r>
      <rPr>
        <b/>
        <sz val="10"/>
        <rFont val="Times New Roman"/>
        <family val="1"/>
      </rPr>
      <t>Суммасы,</t>
    </r>
    <r>
      <rPr>
        <b/>
        <i/>
        <sz val="10"/>
        <rFont val="Times New Roman"/>
        <family val="1"/>
      </rPr>
      <t xml:space="preserve">
 млн. сомов</t>
    </r>
  </si>
  <si>
    <r>
      <rPr>
        <b/>
        <sz val="10"/>
        <rFont val="Times New Roman"/>
        <family val="1"/>
      </rPr>
      <t>Сумма,</t>
    </r>
    <r>
      <rPr>
        <b/>
        <i/>
        <sz val="10"/>
        <rFont val="Times New Roman"/>
        <family val="1"/>
      </rPr>
      <t xml:space="preserve">
 млн. сомов</t>
    </r>
  </si>
  <si>
    <r>
      <t xml:space="preserve">Алуучулардын саны
</t>
    </r>
    <r>
      <rPr>
        <b/>
        <i/>
        <sz val="10"/>
        <rFont val="Times New Roman"/>
        <family val="1"/>
      </rPr>
      <t xml:space="preserve"> (адам)</t>
    </r>
  </si>
  <si>
    <r>
      <t xml:space="preserve">1 насыянын орто эсеби </t>
    </r>
    <r>
      <rPr>
        <b/>
        <i/>
        <sz val="10"/>
        <rFont val="Times New Roman"/>
        <family val="1"/>
      </rPr>
      <t>миң сом</t>
    </r>
    <r>
      <rPr>
        <b/>
        <sz val="10"/>
        <rFont val="Times New Roman"/>
        <family val="1"/>
      </rPr>
      <t xml:space="preserve">
Средний размер  1  кредита, 
</t>
    </r>
    <r>
      <rPr>
        <b/>
        <i/>
        <sz val="10"/>
        <rFont val="Times New Roman"/>
        <family val="1"/>
      </rPr>
      <t>тысяч сомов</t>
    </r>
  </si>
  <si>
    <r>
      <t xml:space="preserve">Алуучулардын саны
 </t>
    </r>
    <r>
      <rPr>
        <b/>
        <i/>
        <sz val="10"/>
        <rFont val="Times New Roman"/>
        <family val="1"/>
      </rPr>
      <t>(адам)</t>
    </r>
  </si>
  <si>
    <t>-</t>
  </si>
  <si>
    <t>2018-ж. январь - июнда калкка</t>
  </si>
  <si>
    <t>населению в январе - июне 2018г.</t>
  </si>
  <si>
    <t>в январе - июне 2018г.</t>
  </si>
  <si>
    <t>2018-ж. январь - июнда берилген микрокредиттердин</t>
  </si>
  <si>
    <t xml:space="preserve">                по микрокредитам, выданным в январе - июне 2018г.</t>
  </si>
  <si>
    <t xml:space="preserve">4-Таблицасы.              2018 - ж. 1 - июлга карата калктын </t>
  </si>
  <si>
    <t>микрокредитам, по состоянию на 1 июля 2018г.</t>
  </si>
  <si>
    <t>2018 - ж. 1 - июлга карата микрокредит</t>
  </si>
  <si>
    <t>задолженность по состоянию на 1 июля 2018г.</t>
  </si>
  <si>
    <t>2018 - ж. 1 - июлга карата 1 алуучуга</t>
  </si>
  <si>
    <t>1 получателя по состоянию на 1 июля 2018г.</t>
  </si>
  <si>
    <t>2018-ж. январь - июнда калктын</t>
  </si>
  <si>
    <t>8-Таблицасы. 2018-ж. январь - июнда калкты микрокредитдештирүү</t>
  </si>
  <si>
    <t>населения в январе - июне 2018г.</t>
  </si>
  <si>
    <t xml:space="preserve">10-Таблицасы. 2018-ж. январь - июнда аймактар </t>
  </si>
  <si>
    <t xml:space="preserve"> в январе - июне 2018г.</t>
  </si>
  <si>
    <t>11-Таблицасы. 2018-ж. январь - июнда</t>
  </si>
  <si>
    <t>Возвратность микрокредитов  в  январе - июне 2018г.</t>
  </si>
  <si>
    <t>2018- ж. январь - июндагы</t>
  </si>
  <si>
    <t xml:space="preserve">       Төраганын биринчи орун басары                                                   Чуйков Н.А</t>
  </si>
  <si>
    <t xml:space="preserve">2018-ж.январь - июнда аймактар  </t>
  </si>
  <si>
    <t>микрокредит алуучуларынын саны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</si>
</sst>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00"/>
  </numFmts>
  <fonts count="71">
    <font>
      <sz val="10"/>
      <name val="Arial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sz val="12"/>
      <name val="Times New Roman Cyr"/>
      <family val="1"/>
    </font>
    <font>
      <i/>
      <sz val="9"/>
      <name val="Times New Roman Cyr"/>
      <family val="1"/>
    </font>
    <font>
      <sz val="12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2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9"/>
      <name val="Times New Roman"/>
      <family val="1"/>
    </font>
    <font>
      <b/>
      <i/>
      <sz val="21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6"/>
      <name val="Times New Roman"/>
      <family val="1"/>
    </font>
    <font>
      <b/>
      <i/>
      <sz val="20"/>
      <name val="Times New Roman"/>
      <family val="1"/>
    </font>
    <font>
      <b/>
      <sz val="11"/>
      <name val="Kyrghyz Times"/>
      <family val="0"/>
    </font>
    <font>
      <sz val="9"/>
      <name val="Kyrghyz Times"/>
      <family val="0"/>
    </font>
    <font>
      <sz val="9"/>
      <color indexed="8"/>
      <name val="Kyrghyz Times"/>
      <family val="0"/>
    </font>
    <font>
      <sz val="9"/>
      <color indexed="10"/>
      <name val="Kyrghyz Times"/>
      <family val="0"/>
    </font>
    <font>
      <sz val="10"/>
      <name val="Times New Roman Cyr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73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9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7" fontId="8" fillId="0" borderId="0" xfId="0" applyNumberFormat="1" applyFont="1" applyAlignment="1">
      <alignment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14" xfId="0" applyFont="1" applyBorder="1" applyAlignment="1">
      <alignment horizontal="center" vertical="center" wrapText="1"/>
    </xf>
    <xf numFmtId="0" fontId="15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14" fillId="0" borderId="15" xfId="0" applyFont="1" applyBorder="1" applyAlignment="1">
      <alignment/>
    </xf>
    <xf numFmtId="172" fontId="8" fillId="0" borderId="0" xfId="0" applyNumberFormat="1" applyFont="1" applyBorder="1" applyAlignment="1">
      <alignment/>
    </xf>
    <xf numFmtId="0" fontId="15" fillId="0" borderId="14" xfId="0" applyFont="1" applyBorder="1" applyAlignment="1">
      <alignment vertical="top"/>
    </xf>
    <xf numFmtId="0" fontId="15" fillId="0" borderId="14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77" fontId="8" fillId="33" borderId="0" xfId="0" applyNumberFormat="1" applyFont="1" applyFill="1" applyAlignment="1">
      <alignment/>
    </xf>
    <xf numFmtId="179" fontId="8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179" fontId="6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center"/>
      <protection locked="0"/>
    </xf>
    <xf numFmtId="172" fontId="8" fillId="0" borderId="16" xfId="0" applyNumberFormat="1" applyFont="1" applyBorder="1" applyAlignment="1">
      <alignment/>
    </xf>
    <xf numFmtId="0" fontId="8" fillId="0" borderId="0" xfId="0" applyFont="1" applyAlignment="1" applyProtection="1">
      <alignment/>
      <protection locked="0"/>
    </xf>
    <xf numFmtId="1" fontId="15" fillId="0" borderId="14" xfId="0" applyNumberFormat="1" applyFont="1" applyBorder="1" applyAlignment="1" applyProtection="1">
      <alignment horizontal="center"/>
      <protection locked="0"/>
    </xf>
    <xf numFmtId="172" fontId="8" fillId="0" borderId="0" xfId="0" applyNumberFormat="1" applyFont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2" fillId="0" borderId="0" xfId="0" applyFont="1" applyAlignment="1">
      <alignment horizontal="left"/>
    </xf>
    <xf numFmtId="0" fontId="17" fillId="0" borderId="0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17" fillId="0" borderId="0" xfId="0" applyFont="1" applyAlignment="1">
      <alignment vertical="top"/>
    </xf>
    <xf numFmtId="0" fontId="6" fillId="0" borderId="17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wrapText="1"/>
    </xf>
    <xf numFmtId="0" fontId="22" fillId="0" borderId="13" xfId="0" applyFont="1" applyBorder="1" applyAlignment="1">
      <alignment horizontal="center"/>
    </xf>
    <xf numFmtId="0" fontId="6" fillId="0" borderId="18" xfId="0" applyFont="1" applyBorder="1" applyAlignment="1" applyProtection="1">
      <alignment horizontal="center" vertical="top" wrapText="1"/>
      <protection locked="0"/>
    </xf>
    <xf numFmtId="0" fontId="21" fillId="0" borderId="19" xfId="0" applyFont="1" applyBorder="1" applyAlignment="1" applyProtection="1">
      <alignment horizontal="center" vertical="top" wrapText="1"/>
      <protection locked="0"/>
    </xf>
    <xf numFmtId="0" fontId="21" fillId="0" borderId="20" xfId="0" applyFont="1" applyBorder="1" applyAlignment="1" applyProtection="1">
      <alignment horizontal="center" vertical="top" wrapText="1"/>
      <protection locked="0"/>
    </xf>
    <xf numFmtId="0" fontId="6" fillId="0" borderId="18" xfId="0" applyFont="1" applyBorder="1" applyAlignment="1">
      <alignment horizontal="center" vertical="top" wrapText="1"/>
    </xf>
    <xf numFmtId="0" fontId="6" fillId="0" borderId="21" xfId="0" applyFont="1" applyBorder="1" applyAlignment="1">
      <alignment wrapText="1"/>
    </xf>
    <xf numFmtId="0" fontId="7" fillId="0" borderId="22" xfId="0" applyFont="1" applyBorder="1" applyAlignment="1">
      <alignment wrapText="1"/>
    </xf>
    <xf numFmtId="0" fontId="7" fillId="0" borderId="22" xfId="0" applyFont="1" applyBorder="1" applyAlignment="1">
      <alignment horizontal="left" wrapText="1" indent="1"/>
    </xf>
    <xf numFmtId="0" fontId="7" fillId="0" borderId="23" xfId="0" applyFont="1" applyBorder="1" applyAlignment="1">
      <alignment horizontal="left" wrapText="1" indent="1"/>
    </xf>
    <xf numFmtId="0" fontId="7" fillId="0" borderId="15" xfId="0" applyFont="1" applyBorder="1" applyAlignment="1">
      <alignment/>
    </xf>
    <xf numFmtId="0" fontId="6" fillId="0" borderId="24" xfId="0" applyFont="1" applyBorder="1" applyAlignment="1">
      <alignment/>
    </xf>
    <xf numFmtId="0" fontId="7" fillId="0" borderId="13" xfId="0" applyFont="1" applyBorder="1" applyAlignment="1">
      <alignment/>
    </xf>
    <xf numFmtId="0" fontId="14" fillId="0" borderId="24" xfId="0" applyFont="1" applyBorder="1" applyAlignment="1">
      <alignment/>
    </xf>
    <xf numFmtId="0" fontId="15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15" fillId="0" borderId="17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5" xfId="0" applyFont="1" applyBorder="1" applyAlignment="1">
      <alignment horizontal="left" indent="1"/>
    </xf>
    <xf numFmtId="0" fontId="8" fillId="0" borderId="22" xfId="0" applyFont="1" applyBorder="1" applyAlignment="1">
      <alignment horizontal="left" indent="1"/>
    </xf>
    <xf numFmtId="0" fontId="8" fillId="0" borderId="26" xfId="0" applyFont="1" applyBorder="1" applyAlignment="1">
      <alignment horizontal="left" indent="1"/>
    </xf>
    <xf numFmtId="0" fontId="8" fillId="0" borderId="23" xfId="0" applyFont="1" applyBorder="1" applyAlignment="1">
      <alignment horizontal="left" indent="1"/>
    </xf>
    <xf numFmtId="0" fontId="6" fillId="0" borderId="27" xfId="0" applyFont="1" applyBorder="1" applyAlignment="1" applyProtection="1">
      <alignment horizontal="center" vertical="top" wrapText="1"/>
      <protection locked="0"/>
    </xf>
    <xf numFmtId="0" fontId="6" fillId="0" borderId="15" xfId="0" applyFont="1" applyBorder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 locked="0"/>
    </xf>
    <xf numFmtId="0" fontId="11" fillId="0" borderId="0" xfId="0" applyFont="1" applyAlignment="1">
      <alignment/>
    </xf>
    <xf numFmtId="0" fontId="23" fillId="0" borderId="0" xfId="0" applyFont="1" applyAlignment="1">
      <alignment/>
    </xf>
    <xf numFmtId="0" fontId="7" fillId="0" borderId="22" xfId="0" applyFont="1" applyBorder="1" applyAlignment="1">
      <alignment horizontal="left" wrapText="1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center"/>
    </xf>
    <xf numFmtId="0" fontId="8" fillId="0" borderId="17" xfId="0" applyFont="1" applyBorder="1" applyAlignment="1" applyProtection="1">
      <alignment wrapText="1"/>
      <protection locked="0"/>
    </xf>
    <xf numFmtId="0" fontId="8" fillId="0" borderId="25" xfId="0" applyFont="1" applyBorder="1" applyAlignment="1" applyProtection="1">
      <alignment wrapText="1"/>
      <protection locked="0"/>
    </xf>
    <xf numFmtId="0" fontId="8" fillId="0" borderId="22" xfId="0" applyFont="1" applyBorder="1" applyAlignment="1" applyProtection="1">
      <alignment wrapText="1"/>
      <protection locked="0"/>
    </xf>
    <xf numFmtId="0" fontId="15" fillId="0" borderId="26" xfId="0" applyFont="1" applyBorder="1" applyAlignment="1" applyProtection="1">
      <alignment wrapText="1"/>
      <protection locked="0"/>
    </xf>
    <xf numFmtId="172" fontId="8" fillId="0" borderId="16" xfId="0" applyNumberFormat="1" applyFont="1" applyBorder="1" applyAlignment="1" applyProtection="1">
      <alignment/>
      <protection locked="0"/>
    </xf>
    <xf numFmtId="0" fontId="15" fillId="0" borderId="23" xfId="0" applyFont="1" applyBorder="1" applyAlignment="1" applyProtection="1">
      <alignment wrapText="1"/>
      <protection locked="0"/>
    </xf>
    <xf numFmtId="0" fontId="21" fillId="0" borderId="28" xfId="0" applyFont="1" applyBorder="1" applyAlignment="1" applyProtection="1">
      <alignment horizontal="center" vertical="top" wrapText="1"/>
      <protection locked="0"/>
    </xf>
    <xf numFmtId="0" fontId="21" fillId="0" borderId="29" xfId="0" applyFont="1" applyBorder="1" applyAlignment="1" applyProtection="1">
      <alignment horizontal="center" vertical="top" wrapText="1"/>
      <protection locked="0"/>
    </xf>
    <xf numFmtId="1" fontId="6" fillId="0" borderId="14" xfId="0" applyNumberFormat="1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0" borderId="14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0" borderId="14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6" fillId="0" borderId="30" xfId="0" applyFont="1" applyBorder="1" applyAlignment="1">
      <alignment horizontal="center" vertical="top" wrapText="1"/>
    </xf>
    <xf numFmtId="1" fontId="6" fillId="0" borderId="31" xfId="0" applyNumberFormat="1" applyFont="1" applyBorder="1" applyAlignment="1">
      <alignment horizontal="center"/>
    </xf>
    <xf numFmtId="0" fontId="8" fillId="0" borderId="21" xfId="0" applyNumberFormat="1" applyFont="1" applyBorder="1" applyAlignment="1">
      <alignment wrapText="1"/>
    </xf>
    <xf numFmtId="3" fontId="8" fillId="0" borderId="0" xfId="0" applyNumberFormat="1" applyFont="1" applyBorder="1" applyAlignment="1">
      <alignment/>
    </xf>
    <xf numFmtId="0" fontId="8" fillId="0" borderId="22" xfId="0" applyNumberFormat="1" applyFont="1" applyBorder="1" applyAlignment="1">
      <alignment wrapText="1"/>
    </xf>
    <xf numFmtId="0" fontId="15" fillId="0" borderId="25" xfId="0" applyFont="1" applyBorder="1" applyAlignment="1" applyProtection="1">
      <alignment wrapText="1"/>
      <protection locked="0"/>
    </xf>
    <xf numFmtId="0" fontId="15" fillId="0" borderId="22" xfId="0" applyNumberFormat="1" applyFont="1" applyBorder="1" applyAlignment="1">
      <alignment wrapText="1"/>
    </xf>
    <xf numFmtId="3" fontId="8" fillId="0" borderId="16" xfId="0" applyNumberFormat="1" applyFont="1" applyBorder="1" applyAlignment="1">
      <alignment/>
    </xf>
    <xf numFmtId="0" fontId="8" fillId="0" borderId="23" xfId="0" applyNumberFormat="1" applyFont="1" applyBorder="1" applyAlignment="1">
      <alignment horizontal="left" wrapText="1" indent="1"/>
    </xf>
    <xf numFmtId="0" fontId="15" fillId="0" borderId="23" xfId="0" applyNumberFormat="1" applyFont="1" applyBorder="1" applyAlignment="1">
      <alignment wrapText="1"/>
    </xf>
    <xf numFmtId="0" fontId="8" fillId="0" borderId="26" xfId="0" applyFont="1" applyBorder="1" applyAlignment="1">
      <alignment horizontal="left" wrapText="1" indent="1"/>
    </xf>
    <xf numFmtId="0" fontId="15" fillId="0" borderId="24" xfId="0" applyFont="1" applyBorder="1" applyAlignment="1">
      <alignment horizontal="center" vertical="center"/>
    </xf>
    <xf numFmtId="3" fontId="8" fillId="0" borderId="32" xfId="0" applyNumberFormat="1" applyFont="1" applyBorder="1" applyAlignment="1">
      <alignment/>
    </xf>
    <xf numFmtId="0" fontId="8" fillId="0" borderId="22" xfId="0" applyFont="1" applyBorder="1" applyAlignment="1">
      <alignment horizontal="left" wrapText="1"/>
    </xf>
    <xf numFmtId="0" fontId="15" fillId="0" borderId="17" xfId="0" applyFont="1" applyBorder="1" applyAlignment="1">
      <alignment wrapText="1"/>
    </xf>
    <xf numFmtId="0" fontId="15" fillId="0" borderId="21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5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5" xfId="0" applyFont="1" applyBorder="1" applyAlignment="1">
      <alignment horizontal="left" wrapText="1"/>
    </xf>
    <xf numFmtId="0" fontId="8" fillId="0" borderId="26" xfId="0" applyFont="1" applyBorder="1" applyAlignment="1">
      <alignment horizontal="left" wrapText="1"/>
    </xf>
    <xf numFmtId="0" fontId="8" fillId="0" borderId="23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22" xfId="0" applyFont="1" applyBorder="1" applyAlignment="1">
      <alignment wrapText="1"/>
    </xf>
    <xf numFmtId="0" fontId="8" fillId="0" borderId="22" xfId="0" applyFont="1" applyBorder="1" applyAlignment="1">
      <alignment vertical="top" wrapText="1"/>
    </xf>
    <xf numFmtId="0" fontId="8" fillId="0" borderId="21" xfId="0" applyFont="1" applyBorder="1" applyAlignment="1">
      <alignment wrapText="1"/>
    </xf>
    <xf numFmtId="0" fontId="15" fillId="0" borderId="22" xfId="0" applyFont="1" applyBorder="1" applyAlignment="1">
      <alignment wrapText="1"/>
    </xf>
    <xf numFmtId="0" fontId="8" fillId="0" borderId="23" xfId="0" applyFont="1" applyBorder="1" applyAlignment="1">
      <alignment horizontal="left" wrapText="1" indent="1"/>
    </xf>
    <xf numFmtId="0" fontId="6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center" vertical="center"/>
      <protection locked="0"/>
    </xf>
    <xf numFmtId="0" fontId="8" fillId="0" borderId="22" xfId="0" applyFont="1" applyBorder="1" applyAlignment="1">
      <alignment horizontal="left" wrapText="1" indent="2"/>
    </xf>
    <xf numFmtId="49" fontId="8" fillId="0" borderId="22" xfId="0" applyNumberFormat="1" applyFont="1" applyFill="1" applyBorder="1" applyAlignment="1">
      <alignment horizontal="left" wrapText="1" indent="2"/>
    </xf>
    <xf numFmtId="0" fontId="30" fillId="0" borderId="23" xfId="0" applyFont="1" applyBorder="1" applyAlignment="1">
      <alignment horizontal="left" wrapText="1" indent="2"/>
    </xf>
    <xf numFmtId="0" fontId="8" fillId="0" borderId="25" xfId="53" applyFont="1" applyFill="1" applyBorder="1" applyAlignment="1">
      <alignment horizontal="left" wrapText="1" indent="2"/>
      <protection/>
    </xf>
    <xf numFmtId="0" fontId="30" fillId="0" borderId="25" xfId="0" applyFont="1" applyBorder="1" applyAlignment="1">
      <alignment horizontal="left" wrapText="1" indent="2"/>
    </xf>
    <xf numFmtId="0" fontId="8" fillId="0" borderId="25" xfId="0" applyFont="1" applyBorder="1" applyAlignment="1">
      <alignment horizontal="left" wrapText="1" indent="2"/>
    </xf>
    <xf numFmtId="0" fontId="30" fillId="0" borderId="26" xfId="0" applyFont="1" applyBorder="1" applyAlignment="1">
      <alignment horizontal="left" wrapText="1" indent="2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12" fillId="0" borderId="0" xfId="0" applyFont="1" applyAlignment="1">
      <alignment horizontal="left" indent="2"/>
    </xf>
    <xf numFmtId="0" fontId="26" fillId="0" borderId="0" xfId="0" applyFont="1" applyAlignment="1">
      <alignment/>
    </xf>
    <xf numFmtId="172" fontId="29" fillId="0" borderId="0" xfId="0" applyNumberFormat="1" applyFont="1" applyBorder="1" applyAlignment="1">
      <alignment horizontal="right" wrapText="1" indent="2"/>
    </xf>
    <xf numFmtId="0" fontId="8" fillId="0" borderId="0" xfId="0" applyFont="1" applyAlignment="1">
      <alignment horizontal="left" indent="2"/>
    </xf>
    <xf numFmtId="0" fontId="26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6" fillId="0" borderId="17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7" fillId="0" borderId="25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 indent="1"/>
    </xf>
    <xf numFmtId="0" fontId="7" fillId="0" borderId="25" xfId="0" applyFont="1" applyBorder="1" applyAlignment="1">
      <alignment horizontal="left" wrapText="1" indent="2"/>
    </xf>
    <xf numFmtId="0" fontId="7" fillId="0" borderId="26" xfId="0" applyFont="1" applyBorder="1" applyAlignment="1">
      <alignment horizontal="left" wrapText="1" indent="2"/>
    </xf>
    <xf numFmtId="0" fontId="15" fillId="0" borderId="0" xfId="0" applyFont="1" applyBorder="1" applyAlignment="1">
      <alignment horizontal="center"/>
    </xf>
    <xf numFmtId="0" fontId="15" fillId="0" borderId="24" xfId="0" applyFont="1" applyBorder="1" applyAlignment="1">
      <alignment/>
    </xf>
    <xf numFmtId="0" fontId="0" fillId="0" borderId="22" xfId="0" applyBorder="1" applyAlignment="1">
      <alignment/>
    </xf>
    <xf numFmtId="0" fontId="15" fillId="0" borderId="22" xfId="0" applyFont="1" applyBorder="1" applyAlignment="1">
      <alignment/>
    </xf>
    <xf numFmtId="0" fontId="15" fillId="0" borderId="17" xfId="0" applyFont="1" applyBorder="1" applyAlignment="1">
      <alignment horizontal="center"/>
    </xf>
    <xf numFmtId="4" fontId="0" fillId="0" borderId="0" xfId="0" applyNumberFormat="1" applyAlignment="1">
      <alignment/>
    </xf>
    <xf numFmtId="0" fontId="15" fillId="0" borderId="0" xfId="0" applyFont="1" applyBorder="1" applyAlignment="1" applyProtection="1">
      <alignment wrapText="1"/>
      <protection locked="0"/>
    </xf>
    <xf numFmtId="179" fontId="15" fillId="0" borderId="0" xfId="0" applyNumberFormat="1" applyFont="1" applyBorder="1" applyAlignment="1" applyProtection="1">
      <alignment horizontal="right" wrapText="1" indent="2"/>
      <protection locked="0"/>
    </xf>
    <xf numFmtId="0" fontId="30" fillId="0" borderId="22" xfId="0" applyFont="1" applyBorder="1" applyAlignment="1">
      <alignment horizontal="left" wrapText="1" indent="2"/>
    </xf>
    <xf numFmtId="0" fontId="8" fillId="0" borderId="26" xfId="0" applyFont="1" applyBorder="1" applyAlignment="1" applyProtection="1">
      <alignment wrapText="1"/>
      <protection locked="0"/>
    </xf>
    <xf numFmtId="1" fontId="15" fillId="0" borderId="14" xfId="0" applyNumberFormat="1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wrapText="1"/>
    </xf>
    <xf numFmtId="0" fontId="32" fillId="0" borderId="24" xfId="0" applyFont="1" applyFill="1" applyBorder="1" applyAlignment="1">
      <alignment horizontal="center" wrapText="1"/>
    </xf>
    <xf numFmtId="0" fontId="15" fillId="0" borderId="24" xfId="0" applyFont="1" applyFill="1" applyBorder="1" applyAlignment="1">
      <alignment horizontal="center" wrapText="1"/>
    </xf>
    <xf numFmtId="0" fontId="32" fillId="0" borderId="24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left"/>
    </xf>
    <xf numFmtId="0" fontId="8" fillId="0" borderId="25" xfId="0" applyFont="1" applyFill="1" applyBorder="1" applyAlignment="1">
      <alignment/>
    </xf>
    <xf numFmtId="0" fontId="8" fillId="0" borderId="25" xfId="0" applyFont="1" applyFill="1" applyBorder="1" applyAlignment="1">
      <alignment horizontal="left" indent="1"/>
    </xf>
    <xf numFmtId="0" fontId="8" fillId="0" borderId="26" xfId="0" applyFont="1" applyFill="1" applyBorder="1" applyAlignment="1">
      <alignment horizontal="left" indent="1"/>
    </xf>
    <xf numFmtId="179" fontId="7" fillId="0" borderId="0" xfId="0" applyNumberFormat="1" applyFont="1" applyAlignment="1">
      <alignment horizontal="right" indent="2"/>
    </xf>
    <xf numFmtId="0" fontId="8" fillId="0" borderId="21" xfId="0" applyFont="1" applyBorder="1" applyAlignment="1">
      <alignment horizontal="left" wrapText="1"/>
    </xf>
    <xf numFmtId="0" fontId="6" fillId="0" borderId="15" xfId="0" applyFont="1" applyBorder="1" applyAlignment="1">
      <alignment horizontal="center" vertical="top"/>
    </xf>
    <xf numFmtId="179" fontId="7" fillId="0" borderId="16" xfId="0" applyNumberFormat="1" applyFont="1" applyBorder="1" applyAlignment="1">
      <alignment horizontal="right" indent="2"/>
    </xf>
    <xf numFmtId="3" fontId="7" fillId="0" borderId="0" xfId="0" applyNumberFormat="1" applyFont="1" applyAlignment="1">
      <alignment horizontal="right" indent="2"/>
    </xf>
    <xf numFmtId="3" fontId="7" fillId="0" borderId="16" xfId="0" applyNumberFormat="1" applyFont="1" applyBorder="1" applyAlignment="1">
      <alignment horizontal="right" indent="2"/>
    </xf>
    <xf numFmtId="172" fontId="8" fillId="33" borderId="0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 horizontal="right" indent="2"/>
    </xf>
    <xf numFmtId="179" fontId="6" fillId="0" borderId="0" xfId="0" applyNumberFormat="1" applyFont="1" applyAlignment="1">
      <alignment horizontal="right" indent="2"/>
    </xf>
    <xf numFmtId="3" fontId="7" fillId="0" borderId="0" xfId="0" applyNumberFormat="1" applyFont="1" applyAlignment="1">
      <alignment horizontal="right"/>
    </xf>
    <xf numFmtId="179" fontId="6" fillId="0" borderId="16" xfId="0" applyNumberFormat="1" applyFont="1" applyBorder="1" applyAlignment="1">
      <alignment horizontal="right" indent="2"/>
    </xf>
    <xf numFmtId="0" fontId="8" fillId="0" borderId="23" xfId="0" applyFont="1" applyBorder="1" applyAlignment="1" applyProtection="1">
      <alignment wrapText="1"/>
      <protection locked="0"/>
    </xf>
    <xf numFmtId="3" fontId="6" fillId="0" borderId="0" xfId="0" applyNumberFormat="1" applyFont="1" applyFill="1" applyAlignment="1">
      <alignment horizontal="right" indent="2"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 horizontal="right" indent="2"/>
    </xf>
    <xf numFmtId="179" fontId="7" fillId="0" borderId="0" xfId="0" applyNumberFormat="1" applyFont="1" applyFill="1" applyAlignment="1">
      <alignment horizontal="right" indent="2"/>
    </xf>
    <xf numFmtId="179" fontId="6" fillId="0" borderId="0" xfId="0" applyNumberFormat="1" applyFont="1" applyFill="1" applyAlignment="1">
      <alignment horizontal="right" indent="2"/>
    </xf>
    <xf numFmtId="179" fontId="6" fillId="0" borderId="16" xfId="0" applyNumberFormat="1" applyFont="1" applyFill="1" applyBorder="1" applyAlignment="1">
      <alignment horizontal="right" indent="2"/>
    </xf>
    <xf numFmtId="3" fontId="6" fillId="0" borderId="16" xfId="0" applyNumberFormat="1" applyFont="1" applyFill="1" applyBorder="1" applyAlignment="1">
      <alignment horizontal="right" indent="2"/>
    </xf>
    <xf numFmtId="3" fontId="6" fillId="0" borderId="16" xfId="0" applyNumberFormat="1" applyFont="1" applyFill="1" applyBorder="1" applyAlignment="1">
      <alignment horizontal="right" indent="2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21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left"/>
    </xf>
    <xf numFmtId="0" fontId="15" fillId="0" borderId="33" xfId="0" applyFont="1" applyBorder="1" applyAlignment="1" applyProtection="1">
      <alignment horizontal="center" vertical="center"/>
      <protection locked="0"/>
    </xf>
    <xf numFmtId="0" fontId="15" fillId="0" borderId="34" xfId="0" applyFont="1" applyBorder="1" applyAlignment="1" applyProtection="1">
      <alignment horizontal="center" vertical="center"/>
      <protection locked="0"/>
    </xf>
    <xf numFmtId="0" fontId="15" fillId="0" borderId="3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>
      <alignment horizontal="center"/>
    </xf>
    <xf numFmtId="0" fontId="21" fillId="0" borderId="3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7" fillId="0" borderId="15" xfId="0" applyFont="1" applyBorder="1" applyAlignment="1">
      <alignment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15" fillId="0" borderId="33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5" fillId="0" borderId="3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4(пр-во и ВД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1200150</xdr:colOff>
      <xdr:row>4</xdr:row>
      <xdr:rowOff>28575</xdr:rowOff>
    </xdr:to>
    <xdr:pic>
      <xdr:nvPicPr>
        <xdr:cNvPr id="1" name="Picture 1" descr="logo N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001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25"/>
  <sheetViews>
    <sheetView zoomScale="75" zoomScaleNormal="75" zoomScalePageLayoutView="0" workbookViewId="0" topLeftCell="A1">
      <selection activeCell="B35" sqref="B35"/>
    </sheetView>
  </sheetViews>
  <sheetFormatPr defaultColWidth="9.00390625" defaultRowHeight="12.75"/>
  <cols>
    <col min="1" max="1" width="133.75390625" style="30" customWidth="1"/>
    <col min="2" max="16384" width="9.125" style="30" customWidth="1"/>
  </cols>
  <sheetData>
    <row r="1" s="116" customFormat="1" ht="31.5" customHeight="1">
      <c r="A1" s="83" t="s">
        <v>204</v>
      </c>
    </row>
    <row r="2" ht="25.5">
      <c r="A2" s="178" t="s">
        <v>203</v>
      </c>
    </row>
    <row r="8" ht="27">
      <c r="A8" s="33" t="s">
        <v>303</v>
      </c>
    </row>
    <row r="9" ht="27">
      <c r="A9" s="33" t="s">
        <v>277</v>
      </c>
    </row>
    <row r="10" ht="27">
      <c r="A10" s="33" t="s">
        <v>160</v>
      </c>
    </row>
    <row r="11" s="117" customFormat="1" ht="20.25"/>
    <row r="12" s="117" customFormat="1" ht="20.25"/>
    <row r="13" ht="12">
      <c r="A13" s="30" t="s">
        <v>194</v>
      </c>
    </row>
    <row r="14" ht="26.25">
      <c r="A14" s="84" t="s">
        <v>83</v>
      </c>
    </row>
    <row r="15" ht="26.25">
      <c r="A15" s="84" t="s">
        <v>98</v>
      </c>
    </row>
    <row r="16" ht="26.25">
      <c r="A16" s="84" t="s">
        <v>287</v>
      </c>
    </row>
    <row r="25" ht="25.5">
      <c r="A25" s="34" t="s">
        <v>235</v>
      </c>
    </row>
  </sheetData>
  <sheetProtection/>
  <printOptions horizontalCentered="1"/>
  <pageMargins left="0.5905511811023623" right="0.5905511811023623" top="0.84" bottom="0.984251968503937" header="0.5118110236220472" footer="0.3937007874015748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G11" sqref="G11:G19"/>
    </sheetView>
  </sheetViews>
  <sheetFormatPr defaultColWidth="9.00390625" defaultRowHeight="12.75"/>
  <cols>
    <col min="1" max="1" width="21.375" style="0" customWidth="1"/>
    <col min="2" max="2" width="15.75390625" style="0" customWidth="1"/>
    <col min="3" max="3" width="14.75390625" style="0" customWidth="1"/>
    <col min="4" max="4" width="14.00390625" style="0" customWidth="1"/>
    <col min="5" max="5" width="10.75390625" style="0" customWidth="1"/>
    <col min="6" max="6" width="15.375" style="0" customWidth="1"/>
    <col min="7" max="7" width="17.875" style="0" customWidth="1"/>
    <col min="8" max="8" width="23.125" style="0" customWidth="1"/>
  </cols>
  <sheetData>
    <row r="1" spans="1:5" ht="18" customHeight="1">
      <c r="A1" s="42" t="s">
        <v>267</v>
      </c>
      <c r="B1" s="42" t="s">
        <v>305</v>
      </c>
      <c r="C1" s="42"/>
      <c r="D1" s="42"/>
      <c r="E1" s="42" t="s">
        <v>268</v>
      </c>
    </row>
    <row r="2" spans="2:5" ht="18" customHeight="1">
      <c r="B2" s="42" t="s">
        <v>276</v>
      </c>
      <c r="E2" s="42" t="s">
        <v>287</v>
      </c>
    </row>
    <row r="3" spans="1:8" ht="51" customHeight="1">
      <c r="A3" s="56"/>
      <c r="B3" s="263" t="s">
        <v>269</v>
      </c>
      <c r="C3" s="264"/>
      <c r="D3" s="266" t="s">
        <v>270</v>
      </c>
      <c r="E3" s="266" t="s">
        <v>282</v>
      </c>
      <c r="F3" s="263" t="s">
        <v>271</v>
      </c>
      <c r="G3" s="265"/>
      <c r="H3" s="260"/>
    </row>
    <row r="4" spans="1:8" ht="39">
      <c r="A4" s="193"/>
      <c r="B4" s="203" t="s">
        <v>283</v>
      </c>
      <c r="C4" s="204" t="s">
        <v>279</v>
      </c>
      <c r="D4" s="267"/>
      <c r="E4" s="267"/>
      <c r="F4" s="203" t="s">
        <v>281</v>
      </c>
      <c r="G4" s="204" t="s">
        <v>279</v>
      </c>
      <c r="H4" s="261"/>
    </row>
    <row r="5" spans="1:8" ht="27">
      <c r="A5" s="193"/>
      <c r="B5" s="205" t="s">
        <v>272</v>
      </c>
      <c r="C5" s="204" t="s">
        <v>280</v>
      </c>
      <c r="D5" s="267"/>
      <c r="E5" s="267"/>
      <c r="F5" s="205" t="s">
        <v>272</v>
      </c>
      <c r="G5" s="204" t="s">
        <v>280</v>
      </c>
      <c r="H5" s="261"/>
    </row>
    <row r="6" spans="1:8" ht="15.75" customHeight="1">
      <c r="A6" s="54"/>
      <c r="B6" s="206" t="s">
        <v>232</v>
      </c>
      <c r="C6" s="207"/>
      <c r="D6" s="268"/>
      <c r="E6" s="268"/>
      <c r="F6" s="208" t="s">
        <v>232</v>
      </c>
      <c r="G6" s="207"/>
      <c r="H6" s="262"/>
    </row>
    <row r="7" spans="1:8" ht="18" customHeight="1">
      <c r="A7" s="51" t="s">
        <v>233</v>
      </c>
      <c r="B7" s="209">
        <v>1</v>
      </c>
      <c r="C7" s="209">
        <v>2</v>
      </c>
      <c r="D7" s="209">
        <v>3</v>
      </c>
      <c r="E7" s="209">
        <v>4</v>
      </c>
      <c r="F7" s="209">
        <v>5</v>
      </c>
      <c r="G7" s="209">
        <v>6</v>
      </c>
      <c r="H7" s="51" t="s">
        <v>234</v>
      </c>
    </row>
    <row r="8" spans="1:8" ht="9" customHeight="1">
      <c r="A8" s="196"/>
      <c r="B8" s="192"/>
      <c r="C8" s="192"/>
      <c r="D8" s="192"/>
      <c r="E8" s="192"/>
      <c r="F8" s="192"/>
      <c r="G8" s="192"/>
      <c r="H8" s="194"/>
    </row>
    <row r="9" spans="1:8" ht="21.75" customHeight="1">
      <c r="A9" s="210" t="s">
        <v>156</v>
      </c>
      <c r="B9" s="221">
        <v>220481</v>
      </c>
      <c r="C9" s="222">
        <v>10452.854</v>
      </c>
      <c r="D9" s="222">
        <v>100</v>
      </c>
      <c r="E9" s="222">
        <v>47.409</v>
      </c>
      <c r="F9" s="221">
        <v>345228</v>
      </c>
      <c r="G9" s="222">
        <v>14138.488</v>
      </c>
      <c r="H9" s="195" t="s">
        <v>92</v>
      </c>
    </row>
    <row r="10" spans="1:8" ht="21.75" customHeight="1">
      <c r="A10" s="211" t="s">
        <v>273</v>
      </c>
      <c r="B10" s="218"/>
      <c r="C10" s="214"/>
      <c r="D10" s="214"/>
      <c r="E10" s="214"/>
      <c r="F10" s="218"/>
      <c r="G10" s="214"/>
      <c r="H10" s="105" t="s">
        <v>93</v>
      </c>
    </row>
    <row r="11" spans="1:8" ht="21.75" customHeight="1">
      <c r="A11" s="212" t="s">
        <v>154</v>
      </c>
      <c r="B11" s="218">
        <v>18195</v>
      </c>
      <c r="C11" s="214">
        <v>603.26</v>
      </c>
      <c r="D11" s="214">
        <v>5.771</v>
      </c>
      <c r="E11" s="214">
        <v>33.155</v>
      </c>
      <c r="F11" s="218">
        <v>27379</v>
      </c>
      <c r="G11" s="214">
        <v>691.981</v>
      </c>
      <c r="H11" s="109" t="s">
        <v>38</v>
      </c>
    </row>
    <row r="12" spans="1:8" ht="21.75" customHeight="1">
      <c r="A12" s="212" t="s">
        <v>148</v>
      </c>
      <c r="B12" s="218">
        <v>37007</v>
      </c>
      <c r="C12" s="214">
        <v>1439.814</v>
      </c>
      <c r="D12" s="214">
        <v>13.774</v>
      </c>
      <c r="E12" s="214">
        <v>38.907</v>
      </c>
      <c r="F12" s="218">
        <v>55343</v>
      </c>
      <c r="G12" s="214">
        <v>1727.29</v>
      </c>
      <c r="H12" s="109" t="s">
        <v>39</v>
      </c>
    </row>
    <row r="13" spans="1:8" ht="21.75" customHeight="1">
      <c r="A13" s="212" t="s">
        <v>274</v>
      </c>
      <c r="B13" s="218">
        <v>24804</v>
      </c>
      <c r="C13" s="214">
        <v>1211.139</v>
      </c>
      <c r="D13" s="214">
        <v>11.587</v>
      </c>
      <c r="E13" s="214">
        <v>48.828</v>
      </c>
      <c r="F13" s="218">
        <v>37870</v>
      </c>
      <c r="G13" s="214">
        <v>1608.458</v>
      </c>
      <c r="H13" s="109" t="s">
        <v>40</v>
      </c>
    </row>
    <row r="14" spans="1:8" ht="21.75" customHeight="1">
      <c r="A14" s="212" t="s">
        <v>149</v>
      </c>
      <c r="B14" s="218">
        <v>18408</v>
      </c>
      <c r="C14" s="214">
        <v>793.798</v>
      </c>
      <c r="D14" s="214">
        <v>7.594</v>
      </c>
      <c r="E14" s="214">
        <v>43.122</v>
      </c>
      <c r="F14" s="218">
        <v>28240</v>
      </c>
      <c r="G14" s="214">
        <v>988.576</v>
      </c>
      <c r="H14" s="109" t="s">
        <v>41</v>
      </c>
    </row>
    <row r="15" spans="1:8" ht="21.75" customHeight="1">
      <c r="A15" s="212" t="s">
        <v>150</v>
      </c>
      <c r="B15" s="218">
        <v>50392</v>
      </c>
      <c r="C15" s="214">
        <v>2121.025</v>
      </c>
      <c r="D15" s="214">
        <v>20.291</v>
      </c>
      <c r="E15" s="214">
        <v>42.091</v>
      </c>
      <c r="F15" s="218">
        <v>78508</v>
      </c>
      <c r="G15" s="214">
        <v>2665.6</v>
      </c>
      <c r="H15" s="109" t="s">
        <v>42</v>
      </c>
    </row>
    <row r="16" spans="1:8" ht="21.75" customHeight="1">
      <c r="A16" s="212" t="s">
        <v>151</v>
      </c>
      <c r="B16" s="218">
        <v>6991</v>
      </c>
      <c r="C16" s="214">
        <v>274.355</v>
      </c>
      <c r="D16" s="214">
        <v>2.625</v>
      </c>
      <c r="E16" s="214">
        <v>39.244</v>
      </c>
      <c r="F16" s="218">
        <v>12384</v>
      </c>
      <c r="G16" s="214">
        <v>415.382</v>
      </c>
      <c r="H16" s="109" t="s">
        <v>43</v>
      </c>
    </row>
    <row r="17" spans="1:8" ht="21.75" customHeight="1">
      <c r="A17" s="212" t="s">
        <v>184</v>
      </c>
      <c r="B17" s="218">
        <v>29231</v>
      </c>
      <c r="C17" s="214">
        <v>1573.532</v>
      </c>
      <c r="D17" s="214">
        <v>15.054</v>
      </c>
      <c r="E17" s="214">
        <v>53.831</v>
      </c>
      <c r="F17" s="218">
        <v>47436</v>
      </c>
      <c r="G17" s="214">
        <v>2174.613</v>
      </c>
      <c r="H17" s="109" t="s">
        <v>44</v>
      </c>
    </row>
    <row r="18" spans="1:8" ht="21.75" customHeight="1">
      <c r="A18" s="212" t="s">
        <v>152</v>
      </c>
      <c r="B18" s="218">
        <v>26916</v>
      </c>
      <c r="C18" s="214">
        <v>2020.227</v>
      </c>
      <c r="D18" s="214">
        <v>19.327</v>
      </c>
      <c r="E18" s="214">
        <v>75.057</v>
      </c>
      <c r="F18" s="218">
        <v>43424</v>
      </c>
      <c r="G18" s="214">
        <v>3301.748</v>
      </c>
      <c r="H18" s="109" t="s">
        <v>45</v>
      </c>
    </row>
    <row r="19" spans="1:8" ht="21.75" customHeight="1">
      <c r="A19" s="213" t="s">
        <v>275</v>
      </c>
      <c r="B19" s="219">
        <v>8537</v>
      </c>
      <c r="C19" s="217">
        <v>415.704</v>
      </c>
      <c r="D19" s="217">
        <v>3.977</v>
      </c>
      <c r="E19" s="217">
        <v>48.694</v>
      </c>
      <c r="F19" s="219">
        <v>14644</v>
      </c>
      <c r="G19" s="217">
        <v>564.841</v>
      </c>
      <c r="H19" s="111" t="s">
        <v>102</v>
      </c>
    </row>
    <row r="20" spans="2:7" ht="12.75">
      <c r="B20" s="197"/>
      <c r="C20" s="197"/>
      <c r="D20" s="197"/>
      <c r="E20" s="197"/>
      <c r="F20" s="197"/>
      <c r="G20" s="197"/>
    </row>
  </sheetData>
  <sheetProtection/>
  <mergeCells count="5">
    <mergeCell ref="H3:H6"/>
    <mergeCell ref="B3:C3"/>
    <mergeCell ref="F3:G3"/>
    <mergeCell ref="E3:E6"/>
    <mergeCell ref="D3:D6"/>
  </mergeCells>
  <printOptions/>
  <pageMargins left="0.7086614173228347" right="0.7086614173228347" top="0.7480314960629921" bottom="0.984251968503937" header="0.31496062992125984" footer="0.5905511811023623"/>
  <pageSetup horizontalDpi="600" verticalDpi="600" orientation="landscape" paperSize="9" r:id="rId1"/>
  <headerFooter>
    <oddFooter>&amp;C6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2"/>
  <dimension ref="A1:D50"/>
  <sheetViews>
    <sheetView tabSelected="1" workbookViewId="0" topLeftCell="A1">
      <selection activeCell="G26" sqref="G26"/>
    </sheetView>
  </sheetViews>
  <sheetFormatPr defaultColWidth="9.00390625" defaultRowHeight="12.75" customHeight="1"/>
  <cols>
    <col min="1" max="1" width="34.00390625" style="45" customWidth="1"/>
    <col min="2" max="2" width="26.375" style="30" customWidth="1"/>
    <col min="3" max="3" width="34.00390625" style="30" customWidth="1"/>
    <col min="4" max="4" width="27.625" style="30" customWidth="1"/>
    <col min="5" max="16384" width="9.125" style="30" customWidth="1"/>
  </cols>
  <sheetData>
    <row r="1" spans="1:4" ht="16.5" customHeight="1">
      <c r="A1" s="46" t="s">
        <v>299</v>
      </c>
      <c r="B1" s="31"/>
      <c r="C1" s="88" t="s">
        <v>159</v>
      </c>
      <c r="D1" s="66"/>
    </row>
    <row r="2" spans="1:4" ht="15.75">
      <c r="A2" s="46" t="s">
        <v>253</v>
      </c>
      <c r="B2" s="31"/>
      <c r="C2" s="88" t="s">
        <v>300</v>
      </c>
      <c r="D2" s="66"/>
    </row>
    <row r="3" spans="1:4" ht="12" customHeight="1">
      <c r="A3" s="73" t="s">
        <v>130</v>
      </c>
      <c r="B3" s="31"/>
      <c r="C3" s="46"/>
      <c r="D3" s="132" t="s">
        <v>115</v>
      </c>
    </row>
    <row r="4" spans="1:4" ht="12">
      <c r="A4" s="270"/>
      <c r="B4" s="89" t="s">
        <v>158</v>
      </c>
      <c r="C4" s="216" t="s">
        <v>157</v>
      </c>
      <c r="D4" s="271"/>
    </row>
    <row r="5" spans="1:4" ht="12">
      <c r="A5" s="270"/>
      <c r="B5" s="90" t="s">
        <v>122</v>
      </c>
      <c r="C5" s="91" t="s">
        <v>94</v>
      </c>
      <c r="D5" s="271"/>
    </row>
    <row r="6" spans="1:4" ht="15" customHeight="1">
      <c r="A6" s="51" t="s">
        <v>50</v>
      </c>
      <c r="B6" s="50">
        <v>1</v>
      </c>
      <c r="C6" s="50">
        <v>2</v>
      </c>
      <c r="D6" s="51" t="s">
        <v>50</v>
      </c>
    </row>
    <row r="7" spans="1:4" ht="15" customHeight="1">
      <c r="A7" s="106" t="s">
        <v>156</v>
      </c>
      <c r="B7" s="221">
        <v>220481</v>
      </c>
      <c r="C7" s="221">
        <v>121405</v>
      </c>
      <c r="D7" s="104" t="s">
        <v>92</v>
      </c>
    </row>
    <row r="8" spans="1:4" ht="10.5" customHeight="1">
      <c r="A8" s="107" t="s">
        <v>155</v>
      </c>
      <c r="B8" s="223"/>
      <c r="C8" s="218"/>
      <c r="D8" s="105" t="s">
        <v>93</v>
      </c>
    </row>
    <row r="9" spans="1:4" ht="15" customHeight="1">
      <c r="A9" s="108" t="s">
        <v>154</v>
      </c>
      <c r="B9" s="218">
        <v>18195</v>
      </c>
      <c r="C9" s="218">
        <v>8599</v>
      </c>
      <c r="D9" s="109" t="s">
        <v>38</v>
      </c>
    </row>
    <row r="10" spans="1:4" ht="15" customHeight="1">
      <c r="A10" s="108" t="s">
        <v>148</v>
      </c>
      <c r="B10" s="218">
        <v>37007</v>
      </c>
      <c r="C10" s="218">
        <v>21581</v>
      </c>
      <c r="D10" s="109" t="s">
        <v>39</v>
      </c>
    </row>
    <row r="11" spans="1:4" ht="15" customHeight="1">
      <c r="A11" s="108" t="s">
        <v>175</v>
      </c>
      <c r="B11" s="218">
        <v>24804</v>
      </c>
      <c r="C11" s="218">
        <v>14859</v>
      </c>
      <c r="D11" s="109" t="s">
        <v>40</v>
      </c>
    </row>
    <row r="12" spans="1:4" ht="15" customHeight="1">
      <c r="A12" s="108" t="s">
        <v>149</v>
      </c>
      <c r="B12" s="218">
        <v>18408</v>
      </c>
      <c r="C12" s="218">
        <v>10953</v>
      </c>
      <c r="D12" s="109" t="s">
        <v>41</v>
      </c>
    </row>
    <row r="13" spans="1:4" ht="15" customHeight="1">
      <c r="A13" s="108" t="s">
        <v>150</v>
      </c>
      <c r="B13" s="218">
        <v>50392</v>
      </c>
      <c r="C13" s="218">
        <v>25782</v>
      </c>
      <c r="D13" s="109" t="s">
        <v>42</v>
      </c>
    </row>
    <row r="14" spans="1:4" ht="15" customHeight="1">
      <c r="A14" s="108" t="s">
        <v>151</v>
      </c>
      <c r="B14" s="218">
        <v>6991</v>
      </c>
      <c r="C14" s="218">
        <v>4027</v>
      </c>
      <c r="D14" s="109" t="s">
        <v>43</v>
      </c>
    </row>
    <row r="15" spans="1:4" ht="15" customHeight="1">
      <c r="A15" s="108" t="s">
        <v>184</v>
      </c>
      <c r="B15" s="218">
        <v>29231</v>
      </c>
      <c r="C15" s="218">
        <v>17024</v>
      </c>
      <c r="D15" s="109" t="s">
        <v>44</v>
      </c>
    </row>
    <row r="16" spans="1:4" ht="15" customHeight="1">
      <c r="A16" s="108" t="s">
        <v>152</v>
      </c>
      <c r="B16" s="218">
        <v>26916</v>
      </c>
      <c r="C16" s="218">
        <v>14502</v>
      </c>
      <c r="D16" s="109" t="s">
        <v>45</v>
      </c>
    </row>
    <row r="17" spans="1:4" ht="15" customHeight="1">
      <c r="A17" s="110" t="s">
        <v>153</v>
      </c>
      <c r="B17" s="219">
        <v>8537</v>
      </c>
      <c r="C17" s="219">
        <v>4078</v>
      </c>
      <c r="D17" s="111" t="s">
        <v>102</v>
      </c>
    </row>
    <row r="18" spans="1:3" ht="6.75" customHeight="1">
      <c r="A18" s="60"/>
      <c r="B18" s="67"/>
      <c r="C18" s="67"/>
    </row>
    <row r="19" spans="1:4" ht="15.75">
      <c r="A19" s="46" t="s">
        <v>301</v>
      </c>
      <c r="B19" s="32"/>
      <c r="C19" s="88" t="s">
        <v>302</v>
      </c>
      <c r="D19" s="32"/>
    </row>
    <row r="20" spans="1:4" ht="15.75">
      <c r="A20" s="46" t="s">
        <v>254</v>
      </c>
      <c r="B20" s="32"/>
      <c r="C20" s="32"/>
      <c r="D20" s="32"/>
    </row>
    <row r="21" spans="1:4" ht="14.25" customHeight="1">
      <c r="A21" s="73" t="s">
        <v>226</v>
      </c>
      <c r="B21" s="47"/>
      <c r="C21" s="168" t="s">
        <v>227</v>
      </c>
      <c r="D21" s="40"/>
    </row>
    <row r="22" spans="1:4" ht="26.25" customHeight="1">
      <c r="A22" s="58"/>
      <c r="B22" s="53" t="s">
        <v>202</v>
      </c>
      <c r="C22" s="58"/>
      <c r="D22" s="40"/>
    </row>
    <row r="23" spans="1:4" ht="12.75" customHeight="1">
      <c r="A23" s="59" t="s">
        <v>7</v>
      </c>
      <c r="B23" s="51">
        <v>1</v>
      </c>
      <c r="C23" s="59" t="s">
        <v>7</v>
      </c>
      <c r="D23" s="40"/>
    </row>
    <row r="24" spans="1:4" ht="25.5">
      <c r="A24" s="160" t="s">
        <v>255</v>
      </c>
      <c r="B24" s="214">
        <v>7080.445</v>
      </c>
      <c r="C24" s="215" t="s">
        <v>278</v>
      </c>
      <c r="D24" s="31"/>
    </row>
    <row r="25" spans="1:4" ht="18" customHeight="1">
      <c r="A25" s="155" t="s">
        <v>256</v>
      </c>
      <c r="B25" s="214">
        <v>8379.906</v>
      </c>
      <c r="C25" s="156" t="s">
        <v>86</v>
      </c>
      <c r="D25" s="31"/>
    </row>
    <row r="26" spans="1:4" ht="38.25">
      <c r="A26" s="157" t="s">
        <v>257</v>
      </c>
      <c r="B26" s="214">
        <v>33.516</v>
      </c>
      <c r="C26" s="150" t="s">
        <v>211</v>
      </c>
      <c r="D26" s="31" t="s">
        <v>231</v>
      </c>
    </row>
    <row r="27" spans="1:4" ht="25.5">
      <c r="A27" s="158" t="s">
        <v>192</v>
      </c>
      <c r="B27" s="217">
        <v>6570.185</v>
      </c>
      <c r="C27" s="159" t="s">
        <v>212</v>
      </c>
      <c r="D27" s="31"/>
    </row>
    <row r="28" spans="1:4" ht="9.75" customHeight="1">
      <c r="A28" s="49"/>
      <c r="B28" s="214"/>
      <c r="C28" s="38"/>
      <c r="D28" s="31"/>
    </row>
    <row r="29" spans="1:3" ht="15" customHeight="1">
      <c r="A29" s="179" t="s">
        <v>223</v>
      </c>
      <c r="B29" s="214"/>
      <c r="C29" s="180" t="s">
        <v>224</v>
      </c>
    </row>
    <row r="30" spans="1:3" ht="25.5">
      <c r="A30" s="184" t="s">
        <v>258</v>
      </c>
      <c r="B30" s="214">
        <v>92.8</v>
      </c>
      <c r="C30" s="185" t="s">
        <v>225</v>
      </c>
    </row>
    <row r="31" spans="1:3" ht="12.75">
      <c r="A31" s="181"/>
      <c r="B31" s="182" t="s">
        <v>230</v>
      </c>
      <c r="C31" s="183"/>
    </row>
    <row r="32" spans="1:3" ht="12.75">
      <c r="A32" s="181"/>
      <c r="B32" s="182"/>
      <c r="C32" s="183"/>
    </row>
    <row r="33" spans="1:4" ht="15.75" customHeight="1">
      <c r="A33" s="269" t="s">
        <v>304</v>
      </c>
      <c r="B33" s="269"/>
      <c r="C33" s="269"/>
      <c r="D33" s="269"/>
    </row>
    <row r="34" spans="1:4" ht="15.75" customHeight="1">
      <c r="A34" s="30"/>
      <c r="B34" s="38"/>
      <c r="C34" s="38"/>
      <c r="D34" s="31"/>
    </row>
    <row r="35" spans="1:3" ht="12.75" customHeight="1">
      <c r="A35" s="30"/>
      <c r="B35" s="38"/>
      <c r="C35" s="38"/>
    </row>
    <row r="36" spans="1:3" ht="12.75" customHeight="1">
      <c r="A36" s="30"/>
      <c r="B36" s="38"/>
      <c r="C36" s="38"/>
    </row>
    <row r="37" spans="1:3" ht="12.75" customHeight="1">
      <c r="A37" s="30"/>
      <c r="B37" s="38"/>
      <c r="C37" s="38"/>
    </row>
    <row r="38" ht="12.75" customHeight="1">
      <c r="A38" s="30"/>
    </row>
    <row r="39" ht="12.75" customHeight="1">
      <c r="A39" s="30"/>
    </row>
    <row r="40" ht="12.75" customHeight="1">
      <c r="A40" s="30"/>
    </row>
    <row r="41" ht="12.75" customHeight="1">
      <c r="A41" s="30"/>
    </row>
    <row r="42" ht="12.75" customHeight="1">
      <c r="A42" s="30"/>
    </row>
    <row r="43" ht="12.75" customHeight="1">
      <c r="A43" s="30"/>
    </row>
    <row r="44" ht="12.75" customHeight="1">
      <c r="A44" s="30"/>
    </row>
    <row r="45" ht="12.75" customHeight="1">
      <c r="A45" s="30"/>
    </row>
    <row r="46" spans="1:4" ht="12.75" customHeight="1">
      <c r="A46" s="30"/>
      <c r="D46" s="31"/>
    </row>
    <row r="47" spans="1:4" ht="12.75" customHeight="1">
      <c r="A47" s="30"/>
      <c r="D47" s="31"/>
    </row>
    <row r="48" spans="1:4" ht="12.75" customHeight="1">
      <c r="A48" s="30"/>
      <c r="D48" s="31"/>
    </row>
    <row r="49" spans="1:4" ht="12.75" customHeight="1">
      <c r="A49" s="30"/>
      <c r="D49" s="31"/>
    </row>
    <row r="50" spans="1:4" ht="12.75" customHeight="1">
      <c r="A50" s="30"/>
      <c r="D50" s="31"/>
    </row>
  </sheetData>
  <sheetProtection/>
  <mergeCells count="3">
    <mergeCell ref="A33:D33"/>
    <mergeCell ref="A4:A5"/>
    <mergeCell ref="D4:D5"/>
  </mergeCells>
  <printOptions/>
  <pageMargins left="1.1811023622047245" right="0.984251968503937" top="0.48" bottom="0.52" header="0.25" footer="0.29"/>
  <pageSetup horizontalDpi="600" verticalDpi="600" orientation="landscape" paperSize="9" r:id="rId1"/>
  <headerFooter alignWithMargins="0">
    <oddFooter>&amp;C7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C7:Q34"/>
  <sheetViews>
    <sheetView zoomScalePageLayoutView="0" workbookViewId="0" topLeftCell="A1">
      <selection activeCell="N29" sqref="N29"/>
    </sheetView>
  </sheetViews>
  <sheetFormatPr defaultColWidth="9.00390625" defaultRowHeight="12.75"/>
  <sheetData>
    <row r="7" ht="12.75">
      <c r="C7" t="s">
        <v>213</v>
      </c>
    </row>
    <row r="9" ht="12.75">
      <c r="C9" t="s">
        <v>218</v>
      </c>
    </row>
    <row r="11" ht="12.75">
      <c r="C11" t="s">
        <v>214</v>
      </c>
    </row>
    <row r="13" ht="12.75">
      <c r="C13" t="s">
        <v>216</v>
      </c>
    </row>
    <row r="15" ht="12.75">
      <c r="C15" t="s">
        <v>219</v>
      </c>
    </row>
    <row r="17" ht="12.75">
      <c r="C17" t="s">
        <v>215</v>
      </c>
    </row>
    <row r="19" spans="3:17" ht="12.75">
      <c r="C19" t="s">
        <v>217</v>
      </c>
      <c r="Q19" t="s">
        <v>117</v>
      </c>
    </row>
    <row r="34" ht="12.75">
      <c r="D34" t="s">
        <v>117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A1:H16"/>
  <sheetViews>
    <sheetView zoomScalePageLayoutView="0" workbookViewId="0" topLeftCell="B1">
      <selection activeCell="A1" sqref="A1:IV17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62</v>
      </c>
    </row>
    <row r="2" ht="18" customHeight="1" thickBot="1">
      <c r="A2" s="21" t="s">
        <v>80</v>
      </c>
    </row>
    <row r="3" spans="1:7" s="9" customFormat="1" ht="18" customHeight="1" thickBot="1">
      <c r="A3" s="14"/>
      <c r="B3" s="14" t="s">
        <v>63</v>
      </c>
      <c r="C3" s="272" t="s">
        <v>48</v>
      </c>
      <c r="D3" s="272"/>
      <c r="E3" s="272"/>
      <c r="F3" s="272"/>
      <c r="G3" s="272"/>
    </row>
    <row r="4" spans="1:7" s="9" customFormat="1" ht="18" customHeight="1" thickBot="1">
      <c r="A4" s="16"/>
      <c r="B4" s="16"/>
      <c r="C4" s="16" t="s">
        <v>76</v>
      </c>
      <c r="D4" s="16" t="s">
        <v>77</v>
      </c>
      <c r="E4" s="16" t="s">
        <v>49</v>
      </c>
      <c r="F4" s="16" t="s">
        <v>78</v>
      </c>
      <c r="G4" s="16" t="s">
        <v>79</v>
      </c>
    </row>
    <row r="5" spans="1:7" s="24" customFormat="1" ht="18" customHeight="1" thickBot="1">
      <c r="A5" s="18" t="s">
        <v>7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</row>
    <row r="6" s="3" customFormat="1" ht="12.75" customHeight="1"/>
    <row r="7" spans="1:7" s="3" customFormat="1" ht="12.75" customHeight="1">
      <c r="A7" s="3" t="s">
        <v>46</v>
      </c>
      <c r="B7" s="3">
        <v>19877</v>
      </c>
      <c r="C7" s="3">
        <v>1811</v>
      </c>
      <c r="D7" s="3">
        <v>4847</v>
      </c>
      <c r="E7" s="3">
        <v>8065</v>
      </c>
      <c r="F7" s="3">
        <v>4058</v>
      </c>
      <c r="G7" s="3">
        <v>1096</v>
      </c>
    </row>
    <row r="8" spans="1:7" s="3" customFormat="1" ht="12.75" customHeight="1">
      <c r="A8" s="3" t="s">
        <v>47</v>
      </c>
      <c r="B8" s="3">
        <v>74313</v>
      </c>
      <c r="C8" s="3">
        <v>8889</v>
      </c>
      <c r="D8" s="3">
        <v>22723</v>
      </c>
      <c r="E8" s="3">
        <v>29065</v>
      </c>
      <c r="F8" s="3">
        <v>11404</v>
      </c>
      <c r="G8" s="3">
        <v>2232</v>
      </c>
    </row>
    <row r="9" spans="1:7" s="5" customFormat="1" ht="12.75" customHeight="1">
      <c r="A9" s="5" t="s">
        <v>37</v>
      </c>
      <c r="B9" s="5">
        <f aca="true" t="shared" si="0" ref="B9:G9">SUM(B7:B8)</f>
        <v>94190</v>
      </c>
      <c r="C9" s="5">
        <f t="shared" si="0"/>
        <v>10700</v>
      </c>
      <c r="D9" s="5">
        <f t="shared" si="0"/>
        <v>27570</v>
      </c>
      <c r="E9" s="5">
        <f t="shared" si="0"/>
        <v>37130</v>
      </c>
      <c r="F9" s="5">
        <f t="shared" si="0"/>
        <v>15462</v>
      </c>
      <c r="G9" s="5">
        <f t="shared" si="0"/>
        <v>3328</v>
      </c>
    </row>
    <row r="10" spans="3:8" ht="12.75" customHeight="1" hidden="1">
      <c r="C10" s="2">
        <f>C9/$B$9*100</f>
        <v>11.36001698694129</v>
      </c>
      <c r="D10" s="2">
        <f>D9/$B$9*100</f>
        <v>29.270623208408537</v>
      </c>
      <c r="E10" s="2">
        <f>E9/$B$9*100</f>
        <v>39.420320628516826</v>
      </c>
      <c r="F10" s="2">
        <f>F9/$B$9*100</f>
        <v>16.41575538804544</v>
      </c>
      <c r="G10" s="2">
        <f>G9/$B$9*100</f>
        <v>3.5332837880879078</v>
      </c>
      <c r="H10" s="2"/>
    </row>
    <row r="11" spans="1:7" ht="12.75" customHeight="1" hidden="1">
      <c r="A11" s="1" t="s">
        <v>46</v>
      </c>
      <c r="B11" s="2">
        <f>SUM(C11:G11)</f>
        <v>100</v>
      </c>
      <c r="C11" s="2">
        <f>C7/$B$7*100</f>
        <v>9.111032852040047</v>
      </c>
      <c r="D11" s="2">
        <f>D7/$B$7*100</f>
        <v>24.384967550435178</v>
      </c>
      <c r="E11" s="2">
        <f>E7/$B$7*100</f>
        <v>40.57453338028878</v>
      </c>
      <c r="F11" s="2">
        <f>F7/$B$7*100</f>
        <v>20.41555566735423</v>
      </c>
      <c r="G11" s="2">
        <f>G7/$B$7*100</f>
        <v>5.513910549881773</v>
      </c>
    </row>
    <row r="12" spans="1:7" ht="12.75" customHeight="1" hidden="1">
      <c r="A12" s="1" t="s">
        <v>47</v>
      </c>
      <c r="B12" s="2">
        <f>SUM(C12:G12)</f>
        <v>100</v>
      </c>
      <c r="C12" s="2">
        <f>C8/$B$8*100</f>
        <v>11.961567962536837</v>
      </c>
      <c r="D12" s="2">
        <f>D8/$B$8*100</f>
        <v>30.577422523649965</v>
      </c>
      <c r="E12" s="2">
        <f>E8/$B$8*100</f>
        <v>39.11159554855813</v>
      </c>
      <c r="F12" s="2">
        <f>F8/$B$8*100</f>
        <v>15.345901793764213</v>
      </c>
      <c r="G12" s="2">
        <f>G8/$B$8*100</f>
        <v>3.003512171490856</v>
      </c>
    </row>
    <row r="13" ht="12.75" customHeight="1" hidden="1"/>
    <row r="14" ht="12.75" customHeight="1" hidden="1"/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mergeCells count="1">
    <mergeCell ref="C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K28"/>
  <sheetViews>
    <sheetView workbookViewId="0" topLeftCell="A4">
      <selection activeCell="B10" sqref="B10"/>
    </sheetView>
  </sheetViews>
  <sheetFormatPr defaultColWidth="9.00390625" defaultRowHeight="12.75" customHeight="1"/>
  <cols>
    <col min="1" max="1" width="31.25390625" style="37" customWidth="1"/>
    <col min="2" max="2" width="13.875" style="36" customWidth="1"/>
    <col min="3" max="5" width="11.75390625" style="75" customWidth="1"/>
    <col min="6" max="6" width="14.25390625" style="75" customWidth="1"/>
    <col min="7" max="7" width="11.75390625" style="75" customWidth="1"/>
    <col min="8" max="8" width="7.625" style="37" hidden="1" customWidth="1"/>
    <col min="9" max="9" width="28.125" style="37" customWidth="1"/>
    <col min="10" max="16384" width="9.125" style="37" customWidth="1"/>
  </cols>
  <sheetData>
    <row r="1" spans="1:9" ht="15" customHeight="1">
      <c r="A1" s="35" t="s">
        <v>125</v>
      </c>
      <c r="B1" s="35" t="s">
        <v>285</v>
      </c>
      <c r="C1" s="114"/>
      <c r="D1" s="114"/>
      <c r="E1" s="35"/>
      <c r="F1" s="79" t="s">
        <v>126</v>
      </c>
      <c r="G1" s="115"/>
      <c r="H1" s="115"/>
      <c r="I1" s="115"/>
    </row>
    <row r="2" spans="1:9" s="35" customFormat="1" ht="17.25" customHeight="1">
      <c r="A2" s="35" t="s">
        <v>127</v>
      </c>
      <c r="B2" s="35" t="s">
        <v>237</v>
      </c>
      <c r="F2" s="79" t="s">
        <v>286</v>
      </c>
      <c r="G2" s="79"/>
      <c r="H2" s="79"/>
      <c r="I2" s="79"/>
    </row>
    <row r="3" spans="1:9" ht="11.25" customHeight="1">
      <c r="A3" s="73" t="s">
        <v>226</v>
      </c>
      <c r="B3" s="81"/>
      <c r="C3" s="81"/>
      <c r="D3" s="81"/>
      <c r="E3" s="42"/>
      <c r="F3" s="47"/>
      <c r="G3" s="47"/>
      <c r="H3" s="132" t="s">
        <v>220</v>
      </c>
      <c r="I3" s="73" t="s">
        <v>220</v>
      </c>
    </row>
    <row r="4" spans="1:9" s="36" customFormat="1" ht="15" customHeight="1">
      <c r="A4" s="234" t="s">
        <v>259</v>
      </c>
      <c r="B4" s="234" t="s">
        <v>112</v>
      </c>
      <c r="C4" s="236" t="s">
        <v>161</v>
      </c>
      <c r="D4" s="237"/>
      <c r="E4" s="237"/>
      <c r="F4" s="237"/>
      <c r="G4" s="238"/>
      <c r="I4" s="234" t="s">
        <v>111</v>
      </c>
    </row>
    <row r="5" spans="1:9" s="36" customFormat="1" ht="40.5" customHeight="1">
      <c r="A5" s="235"/>
      <c r="B5" s="239"/>
      <c r="C5" s="92" t="s">
        <v>169</v>
      </c>
      <c r="D5" s="92" t="s">
        <v>170</v>
      </c>
      <c r="E5" s="92" t="s">
        <v>171</v>
      </c>
      <c r="F5" s="92" t="s">
        <v>172</v>
      </c>
      <c r="G5" s="112" t="s">
        <v>173</v>
      </c>
      <c r="I5" s="235"/>
    </row>
    <row r="6" spans="1:9" s="36" customFormat="1" ht="27" customHeight="1">
      <c r="A6" s="235"/>
      <c r="B6" s="239"/>
      <c r="C6" s="127" t="s">
        <v>110</v>
      </c>
      <c r="D6" s="128" t="s">
        <v>108</v>
      </c>
      <c r="E6" s="128" t="s">
        <v>109</v>
      </c>
      <c r="F6" s="128" t="s">
        <v>123</v>
      </c>
      <c r="G6" s="128" t="s">
        <v>107</v>
      </c>
      <c r="I6" s="235"/>
    </row>
    <row r="7" spans="1:9" s="36" customFormat="1" ht="12.75" customHeight="1">
      <c r="A7" s="61" t="s">
        <v>7</v>
      </c>
      <c r="B7" s="129">
        <v>1</v>
      </c>
      <c r="C7" s="76">
        <v>2</v>
      </c>
      <c r="D7" s="76">
        <v>3</v>
      </c>
      <c r="E7" s="76">
        <v>4</v>
      </c>
      <c r="F7" s="76">
        <v>5</v>
      </c>
      <c r="G7" s="76">
        <v>6</v>
      </c>
      <c r="H7" s="130"/>
      <c r="I7" s="61" t="s">
        <v>7</v>
      </c>
    </row>
    <row r="8" spans="1:9" ht="17.25" customHeight="1">
      <c r="A8" s="121" t="s">
        <v>191</v>
      </c>
      <c r="B8" s="214">
        <v>269.455</v>
      </c>
      <c r="C8" s="229">
        <v>19.803</v>
      </c>
      <c r="D8" s="229">
        <v>40.773</v>
      </c>
      <c r="E8" s="229">
        <v>202.896</v>
      </c>
      <c r="F8" s="229">
        <v>5.973</v>
      </c>
      <c r="G8" s="229" t="s">
        <v>284</v>
      </c>
      <c r="H8" s="77"/>
      <c r="I8" s="123" t="s">
        <v>84</v>
      </c>
    </row>
    <row r="9" spans="1:11" ht="17.25" customHeight="1">
      <c r="A9" s="122" t="s">
        <v>186</v>
      </c>
      <c r="B9" s="214">
        <v>1163.024</v>
      </c>
      <c r="C9" s="229">
        <v>23.642</v>
      </c>
      <c r="D9" s="229">
        <v>80.511</v>
      </c>
      <c r="E9" s="229">
        <v>997.414</v>
      </c>
      <c r="F9" s="229">
        <v>61.436</v>
      </c>
      <c r="G9" s="229" t="s">
        <v>284</v>
      </c>
      <c r="H9" s="77"/>
      <c r="I9" s="123" t="s">
        <v>85</v>
      </c>
      <c r="K9" s="37" t="s">
        <v>117</v>
      </c>
    </row>
    <row r="10" spans="1:9" ht="17.25" customHeight="1">
      <c r="A10" s="122" t="s">
        <v>187</v>
      </c>
      <c r="B10" s="214">
        <v>2410.744</v>
      </c>
      <c r="C10" s="229">
        <v>38.42</v>
      </c>
      <c r="D10" s="229">
        <v>81.935</v>
      </c>
      <c r="E10" s="229">
        <v>1750.165</v>
      </c>
      <c r="F10" s="229">
        <v>539.621</v>
      </c>
      <c r="G10" s="229">
        <v>0.604</v>
      </c>
      <c r="H10" s="77"/>
      <c r="I10" s="123" t="s">
        <v>82</v>
      </c>
    </row>
    <row r="11" spans="1:9" ht="17.25" customHeight="1">
      <c r="A11" s="122" t="s">
        <v>263</v>
      </c>
      <c r="B11" s="214">
        <v>5556.2</v>
      </c>
      <c r="C11" s="229">
        <v>33.902</v>
      </c>
      <c r="D11" s="229">
        <v>61.576</v>
      </c>
      <c r="E11" s="229">
        <v>2462.688</v>
      </c>
      <c r="F11" s="229">
        <v>2925.91</v>
      </c>
      <c r="G11" s="229">
        <v>72.125</v>
      </c>
      <c r="H11" s="77"/>
      <c r="I11" s="123" t="s">
        <v>262</v>
      </c>
    </row>
    <row r="12" spans="1:9" ht="17.25" customHeight="1">
      <c r="A12" s="122" t="s">
        <v>260</v>
      </c>
      <c r="B12" s="214">
        <v>1053.432</v>
      </c>
      <c r="C12" s="229">
        <v>5.156</v>
      </c>
      <c r="D12" s="229">
        <v>8.281</v>
      </c>
      <c r="E12" s="229">
        <v>47.405</v>
      </c>
      <c r="F12" s="229">
        <v>671.33</v>
      </c>
      <c r="G12" s="229">
        <v>321.26</v>
      </c>
      <c r="I12" s="123" t="s">
        <v>261</v>
      </c>
    </row>
    <row r="13" spans="1:9" ht="17.25" customHeight="1">
      <c r="A13" s="124" t="s">
        <v>124</v>
      </c>
      <c r="B13" s="224">
        <v>10452.854</v>
      </c>
      <c r="C13" s="231">
        <v>120.922</v>
      </c>
      <c r="D13" s="231">
        <v>273.077</v>
      </c>
      <c r="E13" s="231">
        <v>5460.568</v>
      </c>
      <c r="F13" s="231">
        <v>4204.269</v>
      </c>
      <c r="G13" s="231">
        <v>394.018</v>
      </c>
      <c r="H13" s="125"/>
      <c r="I13" s="126" t="s">
        <v>13</v>
      </c>
    </row>
    <row r="14" spans="1:9" ht="8.25" customHeight="1">
      <c r="A14" s="198"/>
      <c r="B14" s="199"/>
      <c r="C14" s="199"/>
      <c r="D14" s="199"/>
      <c r="E14" s="199"/>
      <c r="F14" s="199"/>
      <c r="G14" s="199"/>
      <c r="H14" s="77"/>
      <c r="I14" s="198"/>
    </row>
    <row r="15" spans="1:9" s="35" customFormat="1" ht="18" customHeight="1">
      <c r="A15" s="72" t="s">
        <v>129</v>
      </c>
      <c r="B15" s="72" t="s">
        <v>296</v>
      </c>
      <c r="C15" s="72"/>
      <c r="D15" s="72"/>
      <c r="F15" s="78" t="s">
        <v>116</v>
      </c>
      <c r="G15" s="79"/>
      <c r="H15" s="79"/>
      <c r="I15" s="79"/>
    </row>
    <row r="16" spans="1:9" s="35" customFormat="1" ht="18" customHeight="1">
      <c r="A16" s="72" t="s">
        <v>128</v>
      </c>
      <c r="B16" s="72" t="s">
        <v>306</v>
      </c>
      <c r="C16" s="72"/>
      <c r="D16" s="72"/>
      <c r="F16" s="78" t="s">
        <v>287</v>
      </c>
      <c r="G16" s="79"/>
      <c r="H16" s="79"/>
      <c r="I16" s="79"/>
    </row>
    <row r="17" spans="1:9" ht="10.5" customHeight="1">
      <c r="A17" s="73" t="s">
        <v>130</v>
      </c>
      <c r="B17" s="37"/>
      <c r="C17" s="37"/>
      <c r="D17" s="37"/>
      <c r="E17" s="37"/>
      <c r="F17" s="37"/>
      <c r="G17" s="37"/>
      <c r="I17" s="73" t="s">
        <v>115</v>
      </c>
    </row>
    <row r="18" spans="1:9" s="36" customFormat="1" ht="15" customHeight="1">
      <c r="A18" s="234" t="s">
        <v>238</v>
      </c>
      <c r="B18" s="234" t="s">
        <v>112</v>
      </c>
      <c r="C18" s="236" t="s">
        <v>161</v>
      </c>
      <c r="D18" s="237"/>
      <c r="E18" s="237"/>
      <c r="F18" s="237"/>
      <c r="G18" s="238"/>
      <c r="I18" s="234" t="s">
        <v>111</v>
      </c>
    </row>
    <row r="19" spans="1:9" s="36" customFormat="1" ht="41.25" customHeight="1">
      <c r="A19" s="235"/>
      <c r="B19" s="240"/>
      <c r="C19" s="92" t="s">
        <v>169</v>
      </c>
      <c r="D19" s="92" t="s">
        <v>170</v>
      </c>
      <c r="E19" s="92" t="s">
        <v>171</v>
      </c>
      <c r="F19" s="92" t="s">
        <v>172</v>
      </c>
      <c r="G19" s="112" t="s">
        <v>173</v>
      </c>
      <c r="I19" s="235"/>
    </row>
    <row r="20" spans="1:9" s="36" customFormat="1" ht="24" customHeight="1">
      <c r="A20" s="235"/>
      <c r="B20" s="240"/>
      <c r="C20" s="128" t="s">
        <v>110</v>
      </c>
      <c r="D20" s="128" t="s">
        <v>108</v>
      </c>
      <c r="E20" s="128" t="s">
        <v>109</v>
      </c>
      <c r="F20" s="128" t="s">
        <v>106</v>
      </c>
      <c r="G20" s="128" t="s">
        <v>107</v>
      </c>
      <c r="I20" s="235"/>
    </row>
    <row r="21" spans="1:9" s="36" customFormat="1" ht="14.25" customHeight="1">
      <c r="A21" s="61" t="s">
        <v>67</v>
      </c>
      <c r="B21" s="129">
        <v>1</v>
      </c>
      <c r="C21" s="76">
        <v>2</v>
      </c>
      <c r="D21" s="76">
        <v>3</v>
      </c>
      <c r="E21" s="76">
        <v>4</v>
      </c>
      <c r="F21" s="76">
        <v>5</v>
      </c>
      <c r="G21" s="76">
        <v>6</v>
      </c>
      <c r="H21" s="130"/>
      <c r="I21" s="61" t="s">
        <v>67</v>
      </c>
    </row>
    <row r="22" spans="1:9" ht="19.5" customHeight="1">
      <c r="A22" s="122" t="s">
        <v>191</v>
      </c>
      <c r="B22" s="228">
        <v>32852</v>
      </c>
      <c r="C22" s="228">
        <v>3098</v>
      </c>
      <c r="D22" s="228">
        <v>5450</v>
      </c>
      <c r="E22" s="228">
        <v>23678</v>
      </c>
      <c r="F22" s="228">
        <v>625</v>
      </c>
      <c r="G22" s="228">
        <v>1</v>
      </c>
      <c r="H22" s="77" t="e">
        <f>B22/#REF!*100</f>
        <v>#REF!</v>
      </c>
      <c r="I22" s="123" t="s">
        <v>84</v>
      </c>
    </row>
    <row r="23" spans="1:9" ht="19.5" customHeight="1">
      <c r="A23" s="122" t="s">
        <v>186</v>
      </c>
      <c r="B23" s="228">
        <v>65927</v>
      </c>
      <c r="C23" s="228">
        <v>1494</v>
      </c>
      <c r="D23" s="228">
        <v>4863</v>
      </c>
      <c r="E23" s="228">
        <v>56366</v>
      </c>
      <c r="F23" s="228">
        <v>3203</v>
      </c>
      <c r="G23" s="228">
        <v>1</v>
      </c>
      <c r="H23" s="77" t="e">
        <f>B23/#REF!*100</f>
        <v>#REF!</v>
      </c>
      <c r="I23" s="123" t="s">
        <v>85</v>
      </c>
    </row>
    <row r="24" spans="1:9" ht="19.5" customHeight="1">
      <c r="A24" s="122" t="s">
        <v>187</v>
      </c>
      <c r="B24" s="228">
        <v>59748</v>
      </c>
      <c r="C24" s="228">
        <v>1021</v>
      </c>
      <c r="D24" s="228">
        <v>2131</v>
      </c>
      <c r="E24" s="228">
        <v>44031</v>
      </c>
      <c r="F24" s="228">
        <v>12551</v>
      </c>
      <c r="G24" s="228">
        <v>14</v>
      </c>
      <c r="H24" s="77" t="e">
        <f>B24/#REF!*100</f>
        <v>#REF!</v>
      </c>
      <c r="I24" s="123" t="s">
        <v>82</v>
      </c>
    </row>
    <row r="25" spans="1:9" ht="19.5" customHeight="1">
      <c r="A25" s="122" t="s">
        <v>263</v>
      </c>
      <c r="B25" s="228">
        <v>59695</v>
      </c>
      <c r="C25" s="228">
        <v>341</v>
      </c>
      <c r="D25" s="228">
        <v>769</v>
      </c>
      <c r="E25" s="228">
        <v>31277</v>
      </c>
      <c r="F25" s="228">
        <v>26960</v>
      </c>
      <c r="G25" s="228">
        <v>348</v>
      </c>
      <c r="H25" s="77"/>
      <c r="I25" s="123" t="s">
        <v>262</v>
      </c>
    </row>
    <row r="26" spans="1:9" ht="19.5" customHeight="1">
      <c r="A26" s="122" t="s">
        <v>260</v>
      </c>
      <c r="B26" s="228">
        <v>2259</v>
      </c>
      <c r="C26" s="228">
        <v>46</v>
      </c>
      <c r="D26" s="228">
        <v>39</v>
      </c>
      <c r="E26" s="228">
        <v>210</v>
      </c>
      <c r="F26" s="228">
        <v>1547</v>
      </c>
      <c r="G26" s="228">
        <v>417</v>
      </c>
      <c r="H26" s="77"/>
      <c r="I26" s="123" t="s">
        <v>261</v>
      </c>
    </row>
    <row r="27" spans="1:9" ht="19.5" customHeight="1">
      <c r="A27" s="124" t="s">
        <v>124</v>
      </c>
      <c r="B27" s="232">
        <v>220481</v>
      </c>
      <c r="C27" s="233">
        <v>6000</v>
      </c>
      <c r="D27" s="233">
        <v>13252</v>
      </c>
      <c r="E27" s="233">
        <v>155562</v>
      </c>
      <c r="F27" s="233">
        <v>44886</v>
      </c>
      <c r="G27" s="233">
        <v>781</v>
      </c>
      <c r="H27" s="125" t="e">
        <f>B27/#REF!*100</f>
        <v>#REF!</v>
      </c>
      <c r="I27" s="126" t="s">
        <v>13</v>
      </c>
    </row>
    <row r="28" spans="2:7" s="39" customFormat="1" ht="12.75" customHeight="1">
      <c r="B28" s="69"/>
      <c r="C28" s="68"/>
      <c r="D28" s="68"/>
      <c r="E28" s="68"/>
      <c r="F28" s="68"/>
      <c r="G28" s="68"/>
    </row>
  </sheetData>
  <sheetProtection/>
  <mergeCells count="8">
    <mergeCell ref="A18:A20"/>
    <mergeCell ref="I18:I20"/>
    <mergeCell ref="I4:I6"/>
    <mergeCell ref="C4:G4"/>
    <mergeCell ref="C18:G18"/>
    <mergeCell ref="B4:B6"/>
    <mergeCell ref="B18:B20"/>
    <mergeCell ref="A4:A6"/>
  </mergeCells>
  <printOptions/>
  <pageMargins left="0.74" right="0.63" top="0.44" bottom="0.42" header="0.32" footer="0.26"/>
  <pageSetup horizontalDpi="600" verticalDpi="600" orientation="landscape" paperSize="9" r:id="rId1"/>
  <headerFooter alignWithMargins="0">
    <oddFooter>&amp;C1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M30"/>
  <sheetViews>
    <sheetView zoomScalePageLayoutView="0" workbookViewId="0" topLeftCell="A10">
      <selection activeCell="G21" sqref="G21:G24"/>
    </sheetView>
  </sheetViews>
  <sheetFormatPr defaultColWidth="9.00390625" defaultRowHeight="12.75" customHeight="1"/>
  <cols>
    <col min="1" max="1" width="22.375" style="30" customWidth="1"/>
    <col min="2" max="2" width="15.25390625" style="29" customWidth="1"/>
    <col min="3" max="3" width="16.125" style="30" customWidth="1"/>
    <col min="4" max="4" width="16.875" style="30" customWidth="1"/>
    <col min="5" max="5" width="16.125" style="30" customWidth="1"/>
    <col min="6" max="6" width="15.875" style="30" customWidth="1"/>
    <col min="7" max="7" width="15.25390625" style="30" customWidth="1"/>
    <col min="8" max="8" width="21.125" style="30" customWidth="1"/>
    <col min="9" max="16384" width="9.125" style="30" customWidth="1"/>
  </cols>
  <sheetData>
    <row r="1" spans="1:8" s="42" customFormat="1" ht="13.5" customHeight="1">
      <c r="A1" s="71" t="s">
        <v>164</v>
      </c>
      <c r="B1" s="245" t="s">
        <v>288</v>
      </c>
      <c r="C1" s="245"/>
      <c r="D1" s="245"/>
      <c r="E1" s="245"/>
      <c r="F1" s="65" t="s">
        <v>265</v>
      </c>
      <c r="G1" s="85"/>
      <c r="H1" s="85"/>
    </row>
    <row r="2" spans="1:8" ht="13.5" customHeight="1">
      <c r="A2" s="245" t="s">
        <v>266</v>
      </c>
      <c r="B2" s="245"/>
      <c r="C2" s="245"/>
      <c r="D2" s="245"/>
      <c r="E2" s="65" t="s">
        <v>289</v>
      </c>
      <c r="G2" s="66"/>
      <c r="H2" s="66"/>
    </row>
    <row r="3" spans="1:8" s="167" customFormat="1" ht="12">
      <c r="A3" s="169" t="s">
        <v>206</v>
      </c>
      <c r="C3" s="168"/>
      <c r="D3" s="168"/>
      <c r="E3" s="168"/>
      <c r="H3" s="169" t="s">
        <v>205</v>
      </c>
    </row>
    <row r="4" spans="1:8" s="29" customFormat="1" ht="27.75" customHeight="1">
      <c r="A4" s="234" t="s">
        <v>238</v>
      </c>
      <c r="B4" s="234" t="s">
        <v>112</v>
      </c>
      <c r="C4" s="92" t="s">
        <v>195</v>
      </c>
      <c r="D4" s="92" t="s">
        <v>170</v>
      </c>
      <c r="E4" s="92" t="s">
        <v>171</v>
      </c>
      <c r="F4" s="92" t="s">
        <v>172</v>
      </c>
      <c r="G4" s="92" t="s">
        <v>173</v>
      </c>
      <c r="H4" s="241" t="s">
        <v>111</v>
      </c>
    </row>
    <row r="5" spans="1:8" s="29" customFormat="1" ht="21" customHeight="1">
      <c r="A5" s="244"/>
      <c r="B5" s="235"/>
      <c r="C5" s="93" t="s">
        <v>110</v>
      </c>
      <c r="D5" s="93" t="s">
        <v>108</v>
      </c>
      <c r="E5" s="93" t="s">
        <v>109</v>
      </c>
      <c r="F5" s="93" t="s">
        <v>106</v>
      </c>
      <c r="G5" s="93" t="s">
        <v>107</v>
      </c>
      <c r="H5" s="242"/>
    </row>
    <row r="6" spans="1:8" s="29" customFormat="1" ht="14.25" customHeight="1">
      <c r="A6" s="131" t="s">
        <v>7</v>
      </c>
      <c r="B6" s="119">
        <v>1</v>
      </c>
      <c r="C6" s="63">
        <v>2</v>
      </c>
      <c r="D6" s="63">
        <v>3</v>
      </c>
      <c r="E6" s="63">
        <v>4</v>
      </c>
      <c r="F6" s="63">
        <v>5</v>
      </c>
      <c r="G6" s="63">
        <v>6</v>
      </c>
      <c r="H6" s="131" t="s">
        <v>7</v>
      </c>
    </row>
    <row r="7" spans="1:8" ht="21.75" customHeight="1">
      <c r="A7" s="122" t="s">
        <v>191</v>
      </c>
      <c r="B7" s="214">
        <v>34.47</v>
      </c>
      <c r="C7" s="214">
        <v>31.92</v>
      </c>
      <c r="D7" s="214">
        <v>38.77</v>
      </c>
      <c r="E7" s="214">
        <v>31.74</v>
      </c>
      <c r="F7" s="214">
        <v>30.92</v>
      </c>
      <c r="G7" s="214">
        <v>30</v>
      </c>
      <c r="H7" s="163" t="s">
        <v>84</v>
      </c>
    </row>
    <row r="8" spans="1:8" ht="21.75" customHeight="1">
      <c r="A8" s="122" t="s">
        <v>186</v>
      </c>
      <c r="B8" s="214">
        <v>34.83</v>
      </c>
      <c r="C8" s="214">
        <v>30.18</v>
      </c>
      <c r="D8" s="214">
        <v>37.76</v>
      </c>
      <c r="E8" s="214">
        <v>31.91</v>
      </c>
      <c r="F8" s="214">
        <v>33.04</v>
      </c>
      <c r="G8" s="214">
        <v>30</v>
      </c>
      <c r="H8" s="161" t="s">
        <v>103</v>
      </c>
    </row>
    <row r="9" spans="1:8" ht="24.75" customHeight="1">
      <c r="A9" s="122" t="s">
        <v>187</v>
      </c>
      <c r="B9" s="214">
        <v>34.64</v>
      </c>
      <c r="C9" s="214">
        <v>31.7</v>
      </c>
      <c r="D9" s="214">
        <v>35.53</v>
      </c>
      <c r="E9" s="214">
        <v>34.12</v>
      </c>
      <c r="F9" s="214">
        <v>33.4</v>
      </c>
      <c r="G9" s="214">
        <v>31.21</v>
      </c>
      <c r="H9" s="162" t="s">
        <v>104</v>
      </c>
    </row>
    <row r="10" spans="1:8" ht="24.75" customHeight="1">
      <c r="A10" s="122" t="s">
        <v>263</v>
      </c>
      <c r="B10" s="214">
        <v>32.87</v>
      </c>
      <c r="C10" s="214">
        <v>34.19</v>
      </c>
      <c r="D10" s="214">
        <v>35.26</v>
      </c>
      <c r="E10" s="214">
        <v>33.14</v>
      </c>
      <c r="F10" s="214">
        <v>32.03</v>
      </c>
      <c r="G10" s="214">
        <v>28.9</v>
      </c>
      <c r="H10" s="123" t="s">
        <v>262</v>
      </c>
    </row>
    <row r="11" spans="1:8" ht="21.75" customHeight="1">
      <c r="A11" s="201" t="s">
        <v>260</v>
      </c>
      <c r="B11" s="217">
        <v>29.93</v>
      </c>
      <c r="C11" s="217">
        <v>25.74</v>
      </c>
      <c r="D11" s="217">
        <v>29.54</v>
      </c>
      <c r="E11" s="217">
        <v>31.09</v>
      </c>
      <c r="F11" s="217">
        <v>28.41</v>
      </c>
      <c r="G11" s="217">
        <v>23.91</v>
      </c>
      <c r="H11" s="225" t="s">
        <v>261</v>
      </c>
    </row>
    <row r="12" spans="1:7" ht="7.5" customHeight="1">
      <c r="A12" s="40"/>
      <c r="B12" s="70"/>
      <c r="C12" s="69"/>
      <c r="D12" s="69"/>
      <c r="E12" s="69"/>
      <c r="F12" s="69"/>
      <c r="G12" s="69"/>
    </row>
    <row r="13" spans="1:8" ht="13.5" customHeight="1">
      <c r="A13" s="42" t="s">
        <v>290</v>
      </c>
      <c r="B13" s="42"/>
      <c r="C13" s="42"/>
      <c r="D13" s="42"/>
      <c r="F13" s="65" t="s">
        <v>118</v>
      </c>
      <c r="G13" s="65"/>
      <c r="H13" s="66"/>
    </row>
    <row r="14" spans="1:8" ht="13.5" customHeight="1">
      <c r="A14" s="42" t="s">
        <v>264</v>
      </c>
      <c r="C14" s="32"/>
      <c r="D14" s="32"/>
      <c r="F14" s="65" t="s">
        <v>291</v>
      </c>
      <c r="G14" s="66"/>
      <c r="H14" s="66"/>
    </row>
    <row r="15" spans="1:8" ht="11.25" customHeight="1">
      <c r="A15" s="73" t="s">
        <v>221</v>
      </c>
      <c r="B15" s="81"/>
      <c r="C15" s="81"/>
      <c r="D15" s="81"/>
      <c r="E15" s="42"/>
      <c r="F15" s="47"/>
      <c r="G15" s="47"/>
      <c r="H15" s="132" t="s">
        <v>220</v>
      </c>
    </row>
    <row r="16" spans="1:8" s="40" customFormat="1" ht="12.75" customHeight="1">
      <c r="A16" s="234" t="s">
        <v>238</v>
      </c>
      <c r="B16" s="234" t="s">
        <v>112</v>
      </c>
      <c r="C16" s="236" t="s">
        <v>113</v>
      </c>
      <c r="D16" s="237"/>
      <c r="E16" s="237"/>
      <c r="F16" s="237"/>
      <c r="G16" s="238"/>
      <c r="H16" s="234" t="s">
        <v>111</v>
      </c>
    </row>
    <row r="17" spans="1:13" s="40" customFormat="1" ht="30.75" customHeight="1">
      <c r="A17" s="235"/>
      <c r="B17" s="240"/>
      <c r="C17" s="92" t="s">
        <v>195</v>
      </c>
      <c r="D17" s="92" t="s">
        <v>170</v>
      </c>
      <c r="E17" s="92" t="s">
        <v>171</v>
      </c>
      <c r="F17" s="92" t="s">
        <v>172</v>
      </c>
      <c r="G17" s="112" t="s">
        <v>173</v>
      </c>
      <c r="H17" s="235"/>
      <c r="M17" s="40" t="s">
        <v>117</v>
      </c>
    </row>
    <row r="18" spans="1:8" s="40" customFormat="1" ht="21.75" customHeight="1">
      <c r="A18" s="244"/>
      <c r="B18" s="243"/>
      <c r="C18" s="93" t="s">
        <v>110</v>
      </c>
      <c r="D18" s="93" t="s">
        <v>108</v>
      </c>
      <c r="E18" s="93" t="s">
        <v>109</v>
      </c>
      <c r="F18" s="93" t="s">
        <v>106</v>
      </c>
      <c r="G18" s="93" t="s">
        <v>107</v>
      </c>
      <c r="H18" s="244"/>
    </row>
    <row r="19" spans="1:8" s="40" customFormat="1" ht="14.25" customHeight="1">
      <c r="A19" s="113" t="s">
        <v>69</v>
      </c>
      <c r="B19" s="131">
        <v>1</v>
      </c>
      <c r="C19" s="131">
        <v>2</v>
      </c>
      <c r="D19" s="131">
        <v>3</v>
      </c>
      <c r="E19" s="131">
        <v>4</v>
      </c>
      <c r="F19" s="131">
        <v>5</v>
      </c>
      <c r="G19" s="131">
        <v>6</v>
      </c>
      <c r="H19" s="113" t="s">
        <v>69</v>
      </c>
    </row>
    <row r="20" spans="1:8" s="40" customFormat="1" ht="21.75" customHeight="1">
      <c r="A20" s="121" t="s">
        <v>191</v>
      </c>
      <c r="B20" s="214">
        <v>213.58</v>
      </c>
      <c r="C20" s="229">
        <v>15.614</v>
      </c>
      <c r="D20" s="229">
        <v>63.345</v>
      </c>
      <c r="E20" s="229">
        <v>117.304</v>
      </c>
      <c r="F20" s="229">
        <v>17.293</v>
      </c>
      <c r="G20" s="229" t="s">
        <v>284</v>
      </c>
      <c r="H20" s="163" t="s">
        <v>84</v>
      </c>
    </row>
    <row r="21" spans="1:12" s="40" customFormat="1" ht="24.75" customHeight="1">
      <c r="A21" s="122" t="s">
        <v>186</v>
      </c>
      <c r="B21" s="214">
        <v>1179.789</v>
      </c>
      <c r="C21" s="229">
        <v>26.322</v>
      </c>
      <c r="D21" s="229">
        <v>142.47</v>
      </c>
      <c r="E21" s="229">
        <v>872.108</v>
      </c>
      <c r="F21" s="229">
        <v>138.64</v>
      </c>
      <c r="G21" s="229">
        <v>0.25</v>
      </c>
      <c r="H21" s="161" t="s">
        <v>103</v>
      </c>
      <c r="L21" s="40" t="s">
        <v>117</v>
      </c>
    </row>
    <row r="22" spans="1:8" s="40" customFormat="1" ht="24.75" customHeight="1">
      <c r="A22" s="122" t="s">
        <v>187</v>
      </c>
      <c r="B22" s="214">
        <v>2798.023</v>
      </c>
      <c r="C22" s="229">
        <v>33.006</v>
      </c>
      <c r="D22" s="229">
        <v>121.551</v>
      </c>
      <c r="E22" s="229">
        <v>1834.011</v>
      </c>
      <c r="F22" s="229">
        <v>808.008</v>
      </c>
      <c r="G22" s="229">
        <v>1.448</v>
      </c>
      <c r="H22" s="161" t="s">
        <v>104</v>
      </c>
    </row>
    <row r="23" spans="1:8" s="40" customFormat="1" ht="24.75" customHeight="1">
      <c r="A23" s="122" t="s">
        <v>263</v>
      </c>
      <c r="B23" s="214">
        <v>7571.449</v>
      </c>
      <c r="C23" s="229">
        <v>64.808</v>
      </c>
      <c r="D23" s="229">
        <v>111.749</v>
      </c>
      <c r="E23" s="229">
        <v>2586.852</v>
      </c>
      <c r="F23" s="229">
        <v>4721.956</v>
      </c>
      <c r="G23" s="229">
        <v>86.084</v>
      </c>
      <c r="H23" s="123" t="s">
        <v>262</v>
      </c>
    </row>
    <row r="24" spans="1:8" s="40" customFormat="1" ht="21.75" customHeight="1">
      <c r="A24" s="122" t="s">
        <v>260</v>
      </c>
      <c r="B24" s="214">
        <v>2375.647</v>
      </c>
      <c r="C24" s="229">
        <v>25.851</v>
      </c>
      <c r="D24" s="229">
        <v>12.883</v>
      </c>
      <c r="E24" s="229">
        <v>99.551</v>
      </c>
      <c r="F24" s="229">
        <v>1652.956</v>
      </c>
      <c r="G24" s="229">
        <v>584.406</v>
      </c>
      <c r="H24" s="123" t="s">
        <v>261</v>
      </c>
    </row>
    <row r="25" spans="1:8" s="40" customFormat="1" ht="24.75" customHeight="1">
      <c r="A25" s="142" t="s">
        <v>124</v>
      </c>
      <c r="B25" s="222">
        <v>14138.488</v>
      </c>
      <c r="C25" s="230">
        <v>165.6</v>
      </c>
      <c r="D25" s="230">
        <v>451.997</v>
      </c>
      <c r="E25" s="230">
        <v>5509.825</v>
      </c>
      <c r="F25" s="230">
        <v>7338.854</v>
      </c>
      <c r="G25" s="230">
        <v>672.212</v>
      </c>
      <c r="H25" s="164" t="s">
        <v>13</v>
      </c>
    </row>
    <row r="26" spans="1:8" s="40" customFormat="1" ht="24.75" customHeight="1">
      <c r="A26" s="147" t="s">
        <v>176</v>
      </c>
      <c r="B26" s="217">
        <v>518.967</v>
      </c>
      <c r="C26" s="217">
        <v>49.759</v>
      </c>
      <c r="D26" s="217">
        <v>11.804</v>
      </c>
      <c r="E26" s="217">
        <v>115.426</v>
      </c>
      <c r="F26" s="217">
        <v>306.236</v>
      </c>
      <c r="G26" s="217">
        <v>35.743</v>
      </c>
      <c r="H26" s="165" t="s">
        <v>105</v>
      </c>
    </row>
    <row r="30" ht="12.75" customHeight="1">
      <c r="B30" s="29" t="s">
        <v>117</v>
      </c>
    </row>
  </sheetData>
  <sheetProtection/>
  <mergeCells count="9">
    <mergeCell ref="H4:H5"/>
    <mergeCell ref="B16:B18"/>
    <mergeCell ref="H16:H18"/>
    <mergeCell ref="A16:A18"/>
    <mergeCell ref="B1:E1"/>
    <mergeCell ref="A2:D2"/>
    <mergeCell ref="C16:G16"/>
    <mergeCell ref="B4:B5"/>
    <mergeCell ref="A4:A5"/>
  </mergeCells>
  <printOptions/>
  <pageMargins left="0.54" right="0.44" top="0.57" bottom="0.7" header="0.5118110236220472" footer="0.2"/>
  <pageSetup horizontalDpi="600" verticalDpi="600" orientation="landscape" paperSize="9" r:id="rId1"/>
  <headerFooter alignWithMargins="0">
    <oddFooter>&amp;C2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48"/>
  <sheetViews>
    <sheetView zoomScalePageLayoutView="0" workbookViewId="0" topLeftCell="A1">
      <selection activeCell="D19" sqref="D19"/>
    </sheetView>
  </sheetViews>
  <sheetFormatPr defaultColWidth="9.00390625" defaultRowHeight="12.75" customHeight="1"/>
  <cols>
    <col min="1" max="1" width="25.75390625" style="1" customWidth="1"/>
    <col min="2" max="2" width="12.75390625" style="5" customWidth="1"/>
    <col min="3" max="7" width="12.75390625" style="1" customWidth="1"/>
    <col min="8" max="8" width="7.625" style="1" hidden="1" customWidth="1"/>
    <col min="9" max="16384" width="9.125" style="1" customWidth="1"/>
  </cols>
  <sheetData>
    <row r="1" s="20" customFormat="1" ht="18" customHeight="1">
      <c r="A1" s="20" t="s">
        <v>59</v>
      </c>
    </row>
    <row r="2" ht="18" customHeight="1" thickBot="1">
      <c r="A2" s="21" t="s">
        <v>72</v>
      </c>
    </row>
    <row r="3" spans="1:7" s="5" customFormat="1" ht="18" customHeight="1">
      <c r="A3" s="14" t="s">
        <v>64</v>
      </c>
      <c r="B3" s="15" t="s">
        <v>52</v>
      </c>
      <c r="C3" s="15" t="s">
        <v>1</v>
      </c>
      <c r="D3" s="15" t="s">
        <v>14</v>
      </c>
      <c r="E3" s="15" t="s">
        <v>16</v>
      </c>
      <c r="F3" s="15" t="s">
        <v>2</v>
      </c>
      <c r="G3" s="15" t="s">
        <v>18</v>
      </c>
    </row>
    <row r="4" spans="1:7" s="5" customFormat="1" ht="18" customHeight="1">
      <c r="A4" s="5" t="s">
        <v>65</v>
      </c>
      <c r="B4" s="13"/>
      <c r="C4" s="13" t="s">
        <v>58</v>
      </c>
      <c r="D4" s="13" t="s">
        <v>15</v>
      </c>
      <c r="E4" s="13" t="s">
        <v>17</v>
      </c>
      <c r="F4" s="13" t="s">
        <v>5</v>
      </c>
      <c r="G4" s="13" t="s">
        <v>68</v>
      </c>
    </row>
    <row r="5" spans="1:7" s="5" customFormat="1" ht="18" customHeight="1" thickBot="1">
      <c r="A5" s="16" t="s">
        <v>66</v>
      </c>
      <c r="B5" s="17"/>
      <c r="C5" s="17"/>
      <c r="D5" s="17"/>
      <c r="E5" s="17"/>
      <c r="F5" s="17"/>
      <c r="G5" s="17"/>
    </row>
    <row r="6" spans="1:7" s="5" customFormat="1" ht="18" customHeight="1" thickBot="1">
      <c r="A6" s="18" t="s">
        <v>67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</row>
    <row r="8" spans="1:8" ht="12.75" customHeight="1">
      <c r="A8" s="1" t="s">
        <v>8</v>
      </c>
      <c r="B8" s="10">
        <v>3283</v>
      </c>
      <c r="C8" s="7">
        <v>332</v>
      </c>
      <c r="D8" s="7">
        <v>604</v>
      </c>
      <c r="E8" s="7">
        <v>2347</v>
      </c>
      <c r="F8" s="7">
        <v>0</v>
      </c>
      <c r="G8" s="7">
        <v>0</v>
      </c>
      <c r="H8" s="2">
        <f aca="true" t="shared" si="0" ref="H8:H13">B8/B$13*100</f>
        <v>3.485508015712921</v>
      </c>
    </row>
    <row r="9" spans="1:8" ht="12.75" customHeight="1">
      <c r="A9" s="1" t="s">
        <v>9</v>
      </c>
      <c r="B9" s="10">
        <v>8793</v>
      </c>
      <c r="C9" s="7">
        <v>607</v>
      </c>
      <c r="D9" s="7">
        <v>7017</v>
      </c>
      <c r="E9" s="7">
        <v>1169</v>
      </c>
      <c r="F9" s="7">
        <v>0</v>
      </c>
      <c r="G9" s="7">
        <v>0</v>
      </c>
      <c r="H9" s="2">
        <f t="shared" si="0"/>
        <v>9.335385922072408</v>
      </c>
    </row>
    <row r="10" spans="1:8" ht="12.75" customHeight="1">
      <c r="A10" s="1" t="s">
        <v>10</v>
      </c>
      <c r="B10" s="10">
        <v>69149</v>
      </c>
      <c r="C10" s="7">
        <v>219</v>
      </c>
      <c r="D10" s="7">
        <v>62534</v>
      </c>
      <c r="E10" s="7">
        <v>6044</v>
      </c>
      <c r="F10" s="7">
        <v>352</v>
      </c>
      <c r="G10" s="7">
        <v>0</v>
      </c>
      <c r="H10" s="2">
        <f t="shared" si="0"/>
        <v>73.41437519906572</v>
      </c>
    </row>
    <row r="11" spans="1:8" ht="12.75" customHeight="1">
      <c r="A11" s="1" t="s">
        <v>11</v>
      </c>
      <c r="B11" s="10">
        <v>6261</v>
      </c>
      <c r="C11" s="7">
        <v>1</v>
      </c>
      <c r="D11" s="7">
        <v>2478</v>
      </c>
      <c r="E11" s="7">
        <v>1890</v>
      </c>
      <c r="F11" s="7">
        <v>1892</v>
      </c>
      <c r="G11" s="7">
        <v>0</v>
      </c>
      <c r="H11" s="2">
        <f t="shared" si="0"/>
        <v>6.647202463106487</v>
      </c>
    </row>
    <row r="12" spans="1:8" ht="12.75" customHeight="1">
      <c r="A12" s="1" t="s">
        <v>12</v>
      </c>
      <c r="B12" s="10">
        <v>6704</v>
      </c>
      <c r="C12" s="7">
        <v>1</v>
      </c>
      <c r="D12" s="7">
        <v>2263</v>
      </c>
      <c r="E12" s="7">
        <v>1214</v>
      </c>
      <c r="F12" s="7">
        <v>3218</v>
      </c>
      <c r="G12" s="7">
        <v>8</v>
      </c>
      <c r="H12" s="2">
        <f t="shared" si="0"/>
        <v>7.117528400042468</v>
      </c>
    </row>
    <row r="13" spans="1:8" s="5" customFormat="1" ht="12.75" customHeight="1">
      <c r="A13" s="5" t="s">
        <v>13</v>
      </c>
      <c r="B13" s="10">
        <f aca="true" t="shared" si="1" ref="B13:G13">SUM(B8:B12)</f>
        <v>94190</v>
      </c>
      <c r="C13" s="10">
        <f t="shared" si="1"/>
        <v>1160</v>
      </c>
      <c r="D13" s="10">
        <f t="shared" si="1"/>
        <v>74896</v>
      </c>
      <c r="E13" s="10">
        <f t="shared" si="1"/>
        <v>12664</v>
      </c>
      <c r="F13" s="10">
        <f t="shared" si="1"/>
        <v>5462</v>
      </c>
      <c r="G13" s="10">
        <f t="shared" si="1"/>
        <v>8</v>
      </c>
      <c r="H13" s="6">
        <f t="shared" si="0"/>
        <v>100</v>
      </c>
    </row>
    <row r="14" spans="2:7" ht="12.75" customHeight="1" hidden="1">
      <c r="B14" s="6">
        <f>SUM(C14:G14)</f>
        <v>99.99999999999999</v>
      </c>
      <c r="C14" s="2">
        <f>C13/$B$13*100</f>
        <v>1.2315532434441023</v>
      </c>
      <c r="D14" s="2">
        <f>D13/$B$13*100</f>
        <v>79.5158721732668</v>
      </c>
      <c r="E14" s="2">
        <f>E13/$B$13*100</f>
        <v>13.44516403015182</v>
      </c>
      <c r="F14" s="2">
        <f>F13/$B$13*100</f>
        <v>5.798917082492833</v>
      </c>
      <c r="G14" s="2">
        <f>G13/$B$13*100</f>
        <v>0.008493470644442084</v>
      </c>
    </row>
    <row r="15" spans="1:7" ht="12.75" customHeight="1" thickBot="1">
      <c r="A15" s="22"/>
      <c r="B15" s="16"/>
      <c r="C15" s="22"/>
      <c r="D15" s="22"/>
      <c r="E15" s="22"/>
      <c r="F15" s="22"/>
      <c r="G15" s="22"/>
    </row>
    <row r="16" s="3" customFormat="1" ht="12.75" customHeight="1">
      <c r="B16" s="9"/>
    </row>
    <row r="17" spans="2:7" s="3" customFormat="1" ht="12.75" customHeight="1">
      <c r="B17" s="11"/>
      <c r="C17" s="8"/>
      <c r="D17" s="8"/>
      <c r="E17" s="8"/>
      <c r="F17" s="8"/>
      <c r="G17" s="8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3" customFormat="1" ht="12.75" customHeight="1">
      <c r="B25" s="9"/>
    </row>
    <row r="26" s="9" customFormat="1" ht="12.75" customHeight="1"/>
    <row r="27" s="9" customFormat="1" ht="12.75" customHeight="1"/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="3" customFormat="1" ht="12.75" customHeight="1">
      <c r="B34" s="9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pans="2:7" s="3" customFormat="1" ht="12.75" customHeight="1">
      <c r="B40" s="12"/>
      <c r="C40" s="4"/>
      <c r="D40" s="4"/>
      <c r="E40" s="4"/>
      <c r="F40" s="4"/>
      <c r="G40" s="4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  <row r="48" s="3" customFormat="1" ht="12.75" customHeight="1">
      <c r="B48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/>
  <dimension ref="A1:H47"/>
  <sheetViews>
    <sheetView zoomScalePageLayoutView="0" workbookViewId="0" topLeftCell="A1">
      <selection activeCell="A1" sqref="A1:IV15"/>
    </sheetView>
  </sheetViews>
  <sheetFormatPr defaultColWidth="9.00390625" defaultRowHeight="12.75" customHeight="1"/>
  <cols>
    <col min="1" max="1" width="30.75390625" style="1" customWidth="1"/>
    <col min="2" max="2" width="13.75390625" style="5" customWidth="1"/>
    <col min="3" max="7" width="13.75390625" style="1" customWidth="1"/>
    <col min="8" max="8" width="7.625" style="1" customWidth="1"/>
    <col min="9" max="16384" width="9.125" style="1" customWidth="1"/>
  </cols>
  <sheetData>
    <row r="1" s="20" customFormat="1" ht="18" customHeight="1">
      <c r="A1" s="20" t="s">
        <v>60</v>
      </c>
    </row>
    <row r="2" ht="18" customHeight="1" thickBot="1">
      <c r="A2" s="21" t="s">
        <v>71</v>
      </c>
    </row>
    <row r="3" spans="1:7" s="5" customFormat="1" ht="18" customHeight="1">
      <c r="A3" s="14"/>
      <c r="B3" s="15"/>
      <c r="C3" s="15"/>
      <c r="D3" s="15"/>
      <c r="E3" s="15"/>
      <c r="F3" s="15"/>
      <c r="G3" s="15"/>
    </row>
    <row r="4" spans="1:7" s="5" customFormat="1" ht="18" customHeight="1">
      <c r="A4" s="25" t="s">
        <v>56</v>
      </c>
      <c r="B4" s="13" t="s">
        <v>70</v>
      </c>
      <c r="C4" s="13" t="s">
        <v>1</v>
      </c>
      <c r="D4" s="13" t="s">
        <v>14</v>
      </c>
      <c r="E4" s="13" t="s">
        <v>55</v>
      </c>
      <c r="F4" s="13" t="s">
        <v>53</v>
      </c>
      <c r="G4" s="13" t="s">
        <v>18</v>
      </c>
    </row>
    <row r="5" spans="1:7" s="9" customFormat="1" ht="18" customHeight="1">
      <c r="A5" s="26" t="s">
        <v>57</v>
      </c>
      <c r="B5" s="24"/>
      <c r="C5" s="24" t="s">
        <v>4</v>
      </c>
      <c r="D5" s="24" t="s">
        <v>15</v>
      </c>
      <c r="E5" s="24" t="s">
        <v>17</v>
      </c>
      <c r="F5" s="24" t="s">
        <v>5</v>
      </c>
      <c r="G5" s="24" t="s">
        <v>19</v>
      </c>
    </row>
    <row r="6" spans="1:7" s="5" customFormat="1" ht="18" customHeight="1" thickBot="1">
      <c r="A6" s="27" t="s">
        <v>51</v>
      </c>
      <c r="B6" s="23"/>
      <c r="C6" s="23"/>
      <c r="D6" s="23"/>
      <c r="E6" s="23"/>
      <c r="F6" s="23"/>
      <c r="G6" s="23"/>
    </row>
    <row r="7" spans="1:7" ht="12.75" customHeight="1" thickBot="1">
      <c r="A7" s="18" t="s">
        <v>69</v>
      </c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</row>
    <row r="8" spans="2:8" ht="12.75" customHeight="1">
      <c r="B8" s="10"/>
      <c r="C8" s="7"/>
      <c r="D8" s="7"/>
      <c r="E8" s="7"/>
      <c r="F8" s="7"/>
      <c r="G8" s="7"/>
      <c r="H8" s="2"/>
    </row>
    <row r="9" spans="1:8" ht="12.75" customHeight="1">
      <c r="A9" s="1" t="s">
        <v>8</v>
      </c>
      <c r="B9" s="7">
        <v>2508.7</v>
      </c>
      <c r="C9" s="7">
        <v>6.5</v>
      </c>
      <c r="D9" s="7">
        <v>222.5</v>
      </c>
      <c r="E9" s="7">
        <v>2279.7</v>
      </c>
      <c r="F9" s="7">
        <v>0</v>
      </c>
      <c r="G9" s="7">
        <v>0</v>
      </c>
      <c r="H9" s="2"/>
    </row>
    <row r="10" spans="1:8" ht="12.75" customHeight="1">
      <c r="A10" s="1" t="s">
        <v>9</v>
      </c>
      <c r="B10" s="7">
        <v>12716.2</v>
      </c>
      <c r="C10" s="7">
        <v>117.8</v>
      </c>
      <c r="D10" s="7">
        <v>11678.6</v>
      </c>
      <c r="E10" s="7">
        <v>919.8</v>
      </c>
      <c r="F10" s="7">
        <v>0</v>
      </c>
      <c r="G10" s="7">
        <v>0</v>
      </c>
      <c r="H10" s="2"/>
    </row>
    <row r="11" spans="1:8" ht="12.75" customHeight="1">
      <c r="A11" s="1" t="s">
        <v>10</v>
      </c>
      <c r="B11" s="7">
        <v>28275</v>
      </c>
      <c r="C11" s="7">
        <v>205.3</v>
      </c>
      <c r="D11" s="7">
        <v>4826.6</v>
      </c>
      <c r="E11" s="7">
        <v>16092.2</v>
      </c>
      <c r="F11" s="7">
        <v>7150.9</v>
      </c>
      <c r="G11" s="7">
        <v>0</v>
      </c>
      <c r="H11" s="2"/>
    </row>
    <row r="12" spans="1:8" ht="12.75" customHeight="1">
      <c r="A12" s="1" t="s">
        <v>11</v>
      </c>
      <c r="B12" s="7">
        <v>147415.1</v>
      </c>
      <c r="C12" s="7">
        <v>129</v>
      </c>
      <c r="D12" s="7">
        <v>29003.2</v>
      </c>
      <c r="E12" s="7">
        <v>51079.2</v>
      </c>
      <c r="F12" s="7">
        <v>67203.7</v>
      </c>
      <c r="G12" s="7">
        <v>0</v>
      </c>
      <c r="H12" s="2"/>
    </row>
    <row r="13" spans="1:7" ht="12.75" customHeight="1">
      <c r="A13" s="1" t="s">
        <v>12</v>
      </c>
      <c r="B13" s="2">
        <v>403700.5</v>
      </c>
      <c r="C13" s="2">
        <v>0</v>
      </c>
      <c r="D13" s="2">
        <v>495.6</v>
      </c>
      <c r="E13" s="2">
        <v>60640.7</v>
      </c>
      <c r="F13" s="2">
        <v>317197.5</v>
      </c>
      <c r="G13" s="2">
        <v>25366.7</v>
      </c>
    </row>
    <row r="14" spans="1:7" s="9" customFormat="1" ht="12.75" customHeight="1">
      <c r="A14" s="9" t="s">
        <v>13</v>
      </c>
      <c r="B14" s="9">
        <v>594615.5</v>
      </c>
      <c r="C14" s="9">
        <v>458.6</v>
      </c>
      <c r="D14" s="9">
        <v>46226.5</v>
      </c>
      <c r="E14" s="9">
        <v>131011.6</v>
      </c>
      <c r="F14" s="9">
        <v>391552.1</v>
      </c>
      <c r="G14" s="9">
        <v>25366.7</v>
      </c>
    </row>
    <row r="15" spans="1:7" s="3" customFormat="1" ht="12.75" customHeight="1" thickBot="1">
      <c r="A15" s="22"/>
      <c r="B15" s="16"/>
      <c r="C15" s="22"/>
      <c r="D15" s="22"/>
      <c r="E15" s="22"/>
      <c r="F15" s="22"/>
      <c r="G15" s="22"/>
    </row>
    <row r="16" spans="2:7" s="3" customFormat="1" ht="12.75" customHeight="1">
      <c r="B16" s="11"/>
      <c r="C16" s="8"/>
      <c r="D16" s="8"/>
      <c r="E16" s="8"/>
      <c r="F16" s="8"/>
      <c r="G16" s="8"/>
    </row>
    <row r="17" s="3" customFormat="1" ht="12.75" customHeight="1">
      <c r="B17" s="9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9" customFormat="1" ht="12.75" customHeight="1"/>
    <row r="26" s="9" customFormat="1" ht="12.75" customHeight="1"/>
    <row r="27" s="3" customFormat="1" ht="12.75" customHeight="1">
      <c r="B27" s="9"/>
    </row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pans="2:7" s="3" customFormat="1" ht="12.75" customHeight="1">
      <c r="B34" s="12"/>
      <c r="C34" s="4"/>
      <c r="D34" s="4"/>
      <c r="E34" s="4"/>
      <c r="F34" s="4"/>
      <c r="G34" s="4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="3" customFormat="1" ht="12.75" customHeight="1">
      <c r="B40" s="9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1:O30"/>
  <sheetViews>
    <sheetView zoomScalePageLayoutView="0" workbookViewId="0" topLeftCell="A4">
      <selection activeCell="M26" sqref="M26"/>
    </sheetView>
  </sheetViews>
  <sheetFormatPr defaultColWidth="9.00390625" defaultRowHeight="12.75" customHeight="1"/>
  <cols>
    <col min="1" max="1" width="23.875" style="30" customWidth="1"/>
    <col min="2" max="2" width="12.375" style="29" customWidth="1"/>
    <col min="3" max="7" width="15.75390625" style="30" customWidth="1"/>
    <col min="8" max="8" width="7.625" style="30" hidden="1" customWidth="1"/>
    <col min="9" max="9" width="25.375" style="30" customWidth="1"/>
    <col min="10" max="16384" width="9.125" style="30" customWidth="1"/>
  </cols>
  <sheetData>
    <row r="1" spans="1:9" s="42" customFormat="1" ht="13.5" customHeight="1">
      <c r="A1" s="71" t="s">
        <v>165</v>
      </c>
      <c r="B1" s="42" t="s">
        <v>292</v>
      </c>
      <c r="C1" s="80"/>
      <c r="D1" s="80"/>
      <c r="F1" s="65" t="s">
        <v>196</v>
      </c>
      <c r="G1" s="85"/>
      <c r="H1" s="65"/>
      <c r="I1" s="65"/>
    </row>
    <row r="2" spans="1:9" ht="13.5" customHeight="1">
      <c r="A2" s="52" t="s">
        <v>114</v>
      </c>
      <c r="B2" s="42" t="s">
        <v>197</v>
      </c>
      <c r="C2" s="32"/>
      <c r="D2" s="32"/>
      <c r="F2" s="65" t="s">
        <v>293</v>
      </c>
      <c r="G2" s="66"/>
      <c r="H2" s="66"/>
      <c r="I2" s="66"/>
    </row>
    <row r="3" spans="1:9" ht="9.75" customHeight="1">
      <c r="A3" s="170" t="s">
        <v>130</v>
      </c>
      <c r="B3" s="47"/>
      <c r="C3" s="47"/>
      <c r="D3" s="47"/>
      <c r="F3" s="47"/>
      <c r="G3" s="47"/>
      <c r="I3" s="132" t="s">
        <v>115</v>
      </c>
    </row>
    <row r="4" spans="1:9" s="29" customFormat="1" ht="15" customHeight="1">
      <c r="A4" s="234" t="s">
        <v>238</v>
      </c>
      <c r="B4" s="234" t="s">
        <v>112</v>
      </c>
      <c r="C4" s="246" t="s">
        <v>113</v>
      </c>
      <c r="D4" s="247"/>
      <c r="E4" s="247"/>
      <c r="F4" s="247"/>
      <c r="G4" s="248"/>
      <c r="I4" s="249" t="s">
        <v>111</v>
      </c>
    </row>
    <row r="5" spans="1:9" s="41" customFormat="1" ht="26.25" customHeight="1">
      <c r="A5" s="235"/>
      <c r="B5" s="240"/>
      <c r="C5" s="92" t="s">
        <v>195</v>
      </c>
      <c r="D5" s="92" t="s">
        <v>170</v>
      </c>
      <c r="E5" s="92" t="s">
        <v>171</v>
      </c>
      <c r="F5" s="92" t="s">
        <v>172</v>
      </c>
      <c r="G5" s="92" t="s">
        <v>173</v>
      </c>
      <c r="I5" s="250"/>
    </row>
    <row r="6" spans="1:9" s="29" customFormat="1" ht="24.75" customHeight="1">
      <c r="A6" s="244"/>
      <c r="B6" s="243"/>
      <c r="C6" s="93" t="s">
        <v>110</v>
      </c>
      <c r="D6" s="93" t="s">
        <v>108</v>
      </c>
      <c r="E6" s="93" t="s">
        <v>109</v>
      </c>
      <c r="F6" s="93" t="s">
        <v>106</v>
      </c>
      <c r="G6" s="93" t="s">
        <v>107</v>
      </c>
      <c r="I6" s="251"/>
    </row>
    <row r="7" spans="1:9" ht="10.5" customHeight="1">
      <c r="A7" s="148" t="s">
        <v>54</v>
      </c>
      <c r="B7" s="202">
        <v>1</v>
      </c>
      <c r="C7" s="202">
        <v>2</v>
      </c>
      <c r="D7" s="202">
        <v>3</v>
      </c>
      <c r="E7" s="202">
        <v>4</v>
      </c>
      <c r="F7" s="202">
        <v>5</v>
      </c>
      <c r="G7" s="202">
        <v>6</v>
      </c>
      <c r="H7" s="134"/>
      <c r="I7" s="148" t="s">
        <v>54</v>
      </c>
    </row>
    <row r="8" spans="1:10" ht="18" customHeight="1">
      <c r="A8" s="121" t="s">
        <v>191</v>
      </c>
      <c r="B8" s="218">
        <v>36692</v>
      </c>
      <c r="C8" s="228">
        <v>2290</v>
      </c>
      <c r="D8" s="218">
        <v>12697</v>
      </c>
      <c r="E8" s="218">
        <v>18900</v>
      </c>
      <c r="F8" s="218">
        <v>2796</v>
      </c>
      <c r="G8" s="218">
        <v>9</v>
      </c>
      <c r="H8" s="149"/>
      <c r="I8" s="139" t="s">
        <v>84</v>
      </c>
      <c r="J8" s="227"/>
    </row>
    <row r="9" spans="1:10" ht="24" customHeight="1">
      <c r="A9" s="122" t="s">
        <v>186</v>
      </c>
      <c r="B9" s="218">
        <v>90190</v>
      </c>
      <c r="C9" s="228">
        <v>2230</v>
      </c>
      <c r="D9" s="218">
        <v>12545</v>
      </c>
      <c r="E9" s="218">
        <v>66465</v>
      </c>
      <c r="F9" s="218">
        <v>8937</v>
      </c>
      <c r="G9" s="218">
        <v>13</v>
      </c>
      <c r="H9" s="140"/>
      <c r="I9" s="141" t="s">
        <v>103</v>
      </c>
      <c r="J9" s="227"/>
    </row>
    <row r="10" spans="1:9" ht="24" customHeight="1">
      <c r="A10" s="122" t="s">
        <v>187</v>
      </c>
      <c r="B10" s="218">
        <v>104377</v>
      </c>
      <c r="C10" s="228">
        <v>1597</v>
      </c>
      <c r="D10" s="218">
        <v>4779</v>
      </c>
      <c r="E10" s="218">
        <v>70301</v>
      </c>
      <c r="F10" s="218">
        <v>27659</v>
      </c>
      <c r="G10" s="218">
        <v>41</v>
      </c>
      <c r="H10" s="140"/>
      <c r="I10" s="141" t="s">
        <v>104</v>
      </c>
    </row>
    <row r="11" spans="1:9" ht="25.5">
      <c r="A11" s="122" t="s">
        <v>263</v>
      </c>
      <c r="B11" s="218">
        <v>108575</v>
      </c>
      <c r="C11" s="228">
        <v>1249</v>
      </c>
      <c r="D11" s="218">
        <v>2357</v>
      </c>
      <c r="E11" s="218">
        <v>48942</v>
      </c>
      <c r="F11" s="218">
        <v>55569</v>
      </c>
      <c r="G11" s="218">
        <v>458</v>
      </c>
      <c r="H11" s="140"/>
      <c r="I11" s="123" t="s">
        <v>262</v>
      </c>
    </row>
    <row r="12" spans="1:9" ht="20.25" customHeight="1">
      <c r="A12" s="122" t="s">
        <v>260</v>
      </c>
      <c r="B12" s="218">
        <v>5394</v>
      </c>
      <c r="C12" s="228">
        <v>137</v>
      </c>
      <c r="D12" s="218">
        <v>97</v>
      </c>
      <c r="E12" s="218">
        <v>458</v>
      </c>
      <c r="F12" s="218">
        <v>3831</v>
      </c>
      <c r="G12" s="218">
        <v>871</v>
      </c>
      <c r="H12" s="140"/>
      <c r="I12" s="123" t="s">
        <v>261</v>
      </c>
    </row>
    <row r="13" spans="1:9" ht="29.25" customHeight="1">
      <c r="A13" s="142" t="s">
        <v>124</v>
      </c>
      <c r="B13" s="221">
        <v>345228</v>
      </c>
      <c r="C13" s="226">
        <v>7503</v>
      </c>
      <c r="D13" s="221">
        <v>32475</v>
      </c>
      <c r="E13" s="221">
        <v>205066</v>
      </c>
      <c r="F13" s="221">
        <v>98792</v>
      </c>
      <c r="G13" s="221">
        <v>1392</v>
      </c>
      <c r="H13" s="140"/>
      <c r="I13" s="143" t="s">
        <v>13</v>
      </c>
    </row>
    <row r="14" spans="1:14" ht="27" customHeight="1">
      <c r="A14" s="147" t="s">
        <v>176</v>
      </c>
      <c r="B14" s="219">
        <v>8295</v>
      </c>
      <c r="C14" s="219">
        <v>887</v>
      </c>
      <c r="D14" s="219">
        <v>294</v>
      </c>
      <c r="E14" s="219">
        <v>3512</v>
      </c>
      <c r="F14" s="219">
        <v>3471</v>
      </c>
      <c r="G14" s="219">
        <v>131</v>
      </c>
      <c r="H14" s="144"/>
      <c r="I14" s="145" t="s">
        <v>105</v>
      </c>
      <c r="N14" s="30" t="s">
        <v>117</v>
      </c>
    </row>
    <row r="15" spans="1:9" s="40" customFormat="1" ht="16.5" customHeight="1">
      <c r="A15" s="42" t="s">
        <v>166</v>
      </c>
      <c r="B15" s="42" t="s">
        <v>294</v>
      </c>
      <c r="C15" s="42"/>
      <c r="D15" s="42"/>
      <c r="F15" s="65" t="s">
        <v>198</v>
      </c>
      <c r="G15" s="66"/>
      <c r="H15" s="86"/>
      <c r="I15" s="86"/>
    </row>
    <row r="16" spans="1:9" s="40" customFormat="1" ht="16.5" customHeight="1">
      <c r="A16" s="42" t="s">
        <v>89</v>
      </c>
      <c r="B16" s="42" t="s">
        <v>239</v>
      </c>
      <c r="C16" s="42"/>
      <c r="D16" s="42"/>
      <c r="F16" s="65" t="s">
        <v>295</v>
      </c>
      <c r="G16" s="65"/>
      <c r="H16" s="86"/>
      <c r="I16" s="86"/>
    </row>
    <row r="17" spans="1:9" s="40" customFormat="1" ht="10.5" customHeight="1">
      <c r="A17" s="73" t="s">
        <v>185</v>
      </c>
      <c r="B17" s="30"/>
      <c r="C17" s="30"/>
      <c r="D17" s="30"/>
      <c r="E17" s="30"/>
      <c r="F17" s="30"/>
      <c r="G17" s="30"/>
      <c r="I17" s="120" t="s">
        <v>222</v>
      </c>
    </row>
    <row r="18" spans="1:14" s="40" customFormat="1" ht="24.75" customHeight="1">
      <c r="A18" s="234" t="s">
        <v>238</v>
      </c>
      <c r="B18" s="234" t="s">
        <v>112</v>
      </c>
      <c r="C18" s="92" t="s">
        <v>195</v>
      </c>
      <c r="D18" s="92" t="s">
        <v>170</v>
      </c>
      <c r="E18" s="92" t="s">
        <v>171</v>
      </c>
      <c r="F18" s="92" t="s">
        <v>172</v>
      </c>
      <c r="G18" s="92" t="s">
        <v>173</v>
      </c>
      <c r="H18" s="87"/>
      <c r="I18" s="252" t="s">
        <v>111</v>
      </c>
      <c r="J18" s="38"/>
      <c r="K18" s="38"/>
      <c r="L18" s="38"/>
      <c r="M18" s="38"/>
      <c r="N18" s="38"/>
    </row>
    <row r="19" spans="1:14" s="40" customFormat="1" ht="24" customHeight="1">
      <c r="A19" s="244"/>
      <c r="B19" s="235"/>
      <c r="C19" s="94" t="s">
        <v>110</v>
      </c>
      <c r="D19" s="93" t="s">
        <v>108</v>
      </c>
      <c r="E19" s="93" t="s">
        <v>109</v>
      </c>
      <c r="F19" s="93" t="s">
        <v>106</v>
      </c>
      <c r="G19" s="93" t="s">
        <v>107</v>
      </c>
      <c r="H19" s="87"/>
      <c r="I19" s="252"/>
      <c r="J19" s="38"/>
      <c r="K19" s="38"/>
      <c r="L19" s="38" t="s">
        <v>117</v>
      </c>
      <c r="M19" s="38"/>
      <c r="N19" s="38"/>
    </row>
    <row r="20" spans="1:14" s="40" customFormat="1" ht="10.5" customHeight="1">
      <c r="A20" s="135" t="s">
        <v>7</v>
      </c>
      <c r="B20" s="133">
        <v>1</v>
      </c>
      <c r="C20" s="135">
        <v>2</v>
      </c>
      <c r="D20" s="135">
        <v>3</v>
      </c>
      <c r="E20" s="135">
        <v>4</v>
      </c>
      <c r="F20" s="135">
        <v>5</v>
      </c>
      <c r="G20" s="135">
        <v>6</v>
      </c>
      <c r="H20" s="136"/>
      <c r="I20" s="135" t="s">
        <v>7</v>
      </c>
      <c r="J20" s="38"/>
      <c r="K20" s="38"/>
      <c r="L20" s="38"/>
      <c r="M20" s="38"/>
      <c r="N20" s="38"/>
    </row>
    <row r="21" spans="1:14" s="40" customFormat="1" ht="18" customHeight="1">
      <c r="A21" s="122" t="s">
        <v>191</v>
      </c>
      <c r="B21" s="214">
        <v>5.821</v>
      </c>
      <c r="C21" s="214">
        <v>17.642</v>
      </c>
      <c r="D21" s="214">
        <v>3.832</v>
      </c>
      <c r="E21" s="214">
        <v>6.207</v>
      </c>
      <c r="F21" s="214">
        <v>6.185</v>
      </c>
      <c r="G21" s="214">
        <v>2.689</v>
      </c>
      <c r="H21" s="55"/>
      <c r="I21" s="141" t="s">
        <v>84</v>
      </c>
      <c r="J21" s="38"/>
      <c r="K21" s="38"/>
      <c r="L21" s="38"/>
      <c r="M21" s="38"/>
      <c r="N21" s="38"/>
    </row>
    <row r="22" spans="1:15" s="40" customFormat="1" ht="24" customHeight="1">
      <c r="A22" s="122" t="s">
        <v>186</v>
      </c>
      <c r="B22" s="214">
        <v>13.081</v>
      </c>
      <c r="C22" s="214">
        <v>11.803</v>
      </c>
      <c r="D22" s="214">
        <v>11.357</v>
      </c>
      <c r="E22" s="214">
        <v>13.121</v>
      </c>
      <c r="F22" s="214">
        <v>15.513</v>
      </c>
      <c r="G22" s="214">
        <v>19.238</v>
      </c>
      <c r="H22" s="55"/>
      <c r="I22" s="141" t="s">
        <v>103</v>
      </c>
      <c r="J22" s="38"/>
      <c r="K22" s="38"/>
      <c r="L22" s="38"/>
      <c r="M22" s="38"/>
      <c r="N22" s="38"/>
      <c r="O22" s="40" t="s">
        <v>117</v>
      </c>
    </row>
    <row r="23" spans="1:9" s="40" customFormat="1" ht="24" customHeight="1">
      <c r="A23" s="122" t="s">
        <v>187</v>
      </c>
      <c r="B23" s="214">
        <v>26.807</v>
      </c>
      <c r="C23" s="214">
        <v>20.667</v>
      </c>
      <c r="D23" s="214">
        <v>25.434</v>
      </c>
      <c r="E23" s="214">
        <v>26.088</v>
      </c>
      <c r="F23" s="214">
        <v>29.213</v>
      </c>
      <c r="G23" s="214">
        <v>35.307</v>
      </c>
      <c r="H23" s="55"/>
      <c r="I23" s="141" t="s">
        <v>104</v>
      </c>
    </row>
    <row r="24" spans="1:9" s="40" customFormat="1" ht="25.5">
      <c r="A24" s="122" t="s">
        <v>263</v>
      </c>
      <c r="B24" s="214">
        <v>69.735</v>
      </c>
      <c r="C24" s="214">
        <v>51.888</v>
      </c>
      <c r="D24" s="214">
        <v>47.411</v>
      </c>
      <c r="E24" s="214">
        <v>52.855</v>
      </c>
      <c r="F24" s="214">
        <v>84.975</v>
      </c>
      <c r="G24" s="214">
        <v>187.956</v>
      </c>
      <c r="H24" s="57">
        <v>0</v>
      </c>
      <c r="I24" s="123" t="s">
        <v>262</v>
      </c>
    </row>
    <row r="25" spans="1:9" s="40" customFormat="1" ht="21" customHeight="1">
      <c r="A25" s="122" t="s">
        <v>260</v>
      </c>
      <c r="B25" s="214">
        <v>440.424</v>
      </c>
      <c r="C25" s="214">
        <v>188.695</v>
      </c>
      <c r="D25" s="214">
        <v>132.813</v>
      </c>
      <c r="E25" s="214">
        <v>217.359</v>
      </c>
      <c r="F25" s="214">
        <v>431.469</v>
      </c>
      <c r="G25" s="214">
        <v>670.96</v>
      </c>
      <c r="H25" s="57"/>
      <c r="I25" s="123" t="s">
        <v>261</v>
      </c>
    </row>
    <row r="26" spans="1:9" s="40" customFormat="1" ht="21" customHeight="1">
      <c r="A26" s="124" t="s">
        <v>124</v>
      </c>
      <c r="B26" s="224">
        <v>40.954</v>
      </c>
      <c r="C26" s="224">
        <v>22.071</v>
      </c>
      <c r="D26" s="224">
        <v>13.918</v>
      </c>
      <c r="E26" s="224">
        <v>26.869</v>
      </c>
      <c r="F26" s="224">
        <v>74.286</v>
      </c>
      <c r="G26" s="224">
        <v>482.911</v>
      </c>
      <c r="H26" s="74">
        <v>120</v>
      </c>
      <c r="I26" s="146" t="s">
        <v>13</v>
      </c>
    </row>
    <row r="27" spans="2:8" ht="12.75" customHeight="1">
      <c r="B27" s="31"/>
      <c r="C27" s="31"/>
      <c r="D27" s="31"/>
      <c r="E27" s="31"/>
      <c r="F27" s="31"/>
      <c r="G27" s="31"/>
      <c r="H27" s="31">
        <v>7516</v>
      </c>
    </row>
    <row r="28" spans="3:8" ht="12.75" customHeight="1">
      <c r="C28" s="31"/>
      <c r="D28" s="31"/>
      <c r="E28" s="31"/>
      <c r="F28" s="31"/>
      <c r="G28" s="31"/>
      <c r="H28" s="31">
        <v>8579.1</v>
      </c>
    </row>
    <row r="29" spans="3:8" ht="12.75" customHeight="1">
      <c r="C29" s="31"/>
      <c r="D29" s="31"/>
      <c r="E29" s="31"/>
      <c r="F29" s="31"/>
      <c r="G29" s="31"/>
      <c r="H29" s="31">
        <v>0</v>
      </c>
    </row>
    <row r="30" spans="3:8" ht="12.75" customHeight="1">
      <c r="C30" s="31"/>
      <c r="D30" s="31"/>
      <c r="E30" s="31"/>
      <c r="F30" s="31"/>
      <c r="G30" s="31"/>
      <c r="H30" s="31">
        <v>0</v>
      </c>
    </row>
  </sheetData>
  <sheetProtection/>
  <mergeCells count="7">
    <mergeCell ref="A4:A6"/>
    <mergeCell ref="A18:A19"/>
    <mergeCell ref="C4:G4"/>
    <mergeCell ref="I4:I6"/>
    <mergeCell ref="B4:B6"/>
    <mergeCell ref="I18:I19"/>
    <mergeCell ref="B18:B19"/>
  </mergeCells>
  <printOptions/>
  <pageMargins left="0.4724409448818898" right="0.3937007874015748" top="0.5511811023622047" bottom="0.4724409448818898" header="0.5118110236220472" footer="0.31496062992125984"/>
  <pageSetup horizontalDpi="600" verticalDpi="600" orientation="landscape" paperSize="9" r:id="rId1"/>
  <headerFooter alignWithMargins="0">
    <oddFooter>&amp;C3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A1:G16"/>
  <sheetViews>
    <sheetView zoomScalePageLayoutView="0" workbookViewId="0" topLeftCell="A1">
      <selection activeCell="A1" sqref="A1:IV16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61</v>
      </c>
    </row>
    <row r="2" s="20" customFormat="1" ht="18" customHeight="1">
      <c r="A2" s="20" t="s">
        <v>73</v>
      </c>
    </row>
    <row r="3" ht="18" customHeight="1">
      <c r="A3" s="21" t="s">
        <v>74</v>
      </c>
    </row>
    <row r="4" spans="1:7" ht="18" customHeight="1" thickBot="1">
      <c r="A4" s="22"/>
      <c r="B4" s="22"/>
      <c r="C4" s="22"/>
      <c r="D4" s="22"/>
      <c r="E4" s="22"/>
      <c r="F4" s="22"/>
      <c r="G4" s="22"/>
    </row>
    <row r="5" spans="1:7" s="5" customFormat="1" ht="18" customHeight="1">
      <c r="A5" s="5" t="s">
        <v>0</v>
      </c>
      <c r="B5" s="13" t="s">
        <v>63</v>
      </c>
      <c r="C5" s="13" t="s">
        <v>1</v>
      </c>
      <c r="D5" s="13" t="s">
        <v>14</v>
      </c>
      <c r="E5" s="13" t="s">
        <v>16</v>
      </c>
      <c r="F5" s="13" t="s">
        <v>2</v>
      </c>
      <c r="G5" s="13" t="s">
        <v>18</v>
      </c>
    </row>
    <row r="6" spans="1:7" s="5" customFormat="1" ht="18" customHeight="1">
      <c r="A6" s="5" t="s">
        <v>3</v>
      </c>
      <c r="B6" s="13"/>
      <c r="C6" s="13" t="s">
        <v>4</v>
      </c>
      <c r="D6" s="13" t="s">
        <v>15</v>
      </c>
      <c r="E6" s="13" t="s">
        <v>17</v>
      </c>
      <c r="F6" s="13" t="s">
        <v>5</v>
      </c>
      <c r="G6" s="13" t="s">
        <v>19</v>
      </c>
    </row>
    <row r="7" spans="1:7" s="5" customFormat="1" ht="18" customHeight="1" thickBot="1">
      <c r="A7" s="16" t="s">
        <v>6</v>
      </c>
      <c r="B7" s="17"/>
      <c r="C7" s="17"/>
      <c r="D7" s="17"/>
      <c r="E7" s="17"/>
      <c r="F7" s="17"/>
      <c r="G7" s="17"/>
    </row>
    <row r="8" spans="1:7" s="5" customFormat="1" ht="18" customHeight="1" thickBot="1">
      <c r="A8" s="17" t="s">
        <v>7</v>
      </c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</row>
    <row r="10" spans="1:7" ht="12.75" customHeight="1">
      <c r="A10" s="1" t="s">
        <v>8</v>
      </c>
      <c r="B10" s="2">
        <v>1.1</v>
      </c>
      <c r="C10" s="2">
        <v>1.6</v>
      </c>
      <c r="D10" s="2">
        <v>2.1</v>
      </c>
      <c r="E10" s="2">
        <v>1</v>
      </c>
      <c r="F10" s="2">
        <v>0</v>
      </c>
      <c r="G10" s="2">
        <v>0</v>
      </c>
    </row>
    <row r="11" spans="1:7" ht="12.75" customHeight="1">
      <c r="A11" s="1" t="s">
        <v>9</v>
      </c>
      <c r="B11" s="2">
        <v>2.3</v>
      </c>
      <c r="C11" s="2">
        <v>4.9</v>
      </c>
      <c r="D11" s="2">
        <v>2.4</v>
      </c>
      <c r="E11" s="2">
        <v>1.3</v>
      </c>
      <c r="F11" s="2">
        <v>0</v>
      </c>
      <c r="G11" s="2">
        <v>0</v>
      </c>
    </row>
    <row r="12" spans="1:7" ht="12.75" customHeight="1">
      <c r="A12" s="1" t="s">
        <v>10</v>
      </c>
      <c r="B12" s="2">
        <v>12</v>
      </c>
      <c r="C12" s="2">
        <v>8.6</v>
      </c>
      <c r="D12" s="2">
        <v>8.1</v>
      </c>
      <c r="E12" s="2">
        <v>12.1</v>
      </c>
      <c r="F12" s="2">
        <v>18.1</v>
      </c>
      <c r="G12" s="2">
        <v>0</v>
      </c>
    </row>
    <row r="13" spans="1:7" ht="12.75" customHeight="1">
      <c r="A13" s="1" t="s">
        <v>11</v>
      </c>
      <c r="B13" s="2">
        <v>33.9</v>
      </c>
      <c r="C13" s="2">
        <v>32.3</v>
      </c>
      <c r="D13" s="2">
        <v>124.5</v>
      </c>
      <c r="E13" s="2">
        <v>27.8</v>
      </c>
      <c r="F13" s="2">
        <v>29.5</v>
      </c>
      <c r="G13" s="2">
        <v>0</v>
      </c>
    </row>
    <row r="14" spans="1:7" ht="12.75" customHeight="1">
      <c r="A14" s="1" t="s">
        <v>12</v>
      </c>
      <c r="B14" s="2">
        <v>91.6</v>
      </c>
      <c r="C14" s="2">
        <v>0</v>
      </c>
      <c r="D14" s="2">
        <v>31</v>
      </c>
      <c r="E14" s="2">
        <v>73.5</v>
      </c>
      <c r="F14" s="2">
        <v>89.2</v>
      </c>
      <c r="G14" s="2">
        <v>2306.1</v>
      </c>
    </row>
    <row r="15" spans="1:7" ht="12.75" customHeight="1">
      <c r="A15" s="1" t="s">
        <v>13</v>
      </c>
      <c r="B15" s="2">
        <v>31.4</v>
      </c>
      <c r="C15" s="2">
        <v>8.2</v>
      </c>
      <c r="D15" s="2">
        <v>8.1</v>
      </c>
      <c r="E15" s="2">
        <v>18.9</v>
      </c>
      <c r="F15" s="2">
        <v>62.8</v>
      </c>
      <c r="G15" s="2">
        <v>2306.1</v>
      </c>
    </row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"/>
  <dimension ref="A1:G30"/>
  <sheetViews>
    <sheetView zoomScalePageLayoutView="0" workbookViewId="0" topLeftCell="A4">
      <selection activeCell="F37" sqref="F37"/>
    </sheetView>
  </sheetViews>
  <sheetFormatPr defaultColWidth="9.00390625" defaultRowHeight="12.75" customHeight="1"/>
  <cols>
    <col min="1" max="1" width="28.875" style="40" customWidth="1"/>
    <col min="2" max="2" width="13.125" style="30" customWidth="1"/>
    <col min="3" max="3" width="20.00390625" style="30" customWidth="1"/>
    <col min="4" max="4" width="14.875" style="30" customWidth="1"/>
    <col min="5" max="5" width="15.75390625" style="30" customWidth="1"/>
    <col min="6" max="6" width="16.625" style="30" customWidth="1"/>
    <col min="7" max="7" width="30.375" style="30" customWidth="1"/>
    <col min="8" max="16384" width="9.125" style="30" customWidth="1"/>
  </cols>
  <sheetData>
    <row r="1" spans="1:7" s="44" customFormat="1" ht="18" customHeight="1">
      <c r="A1" s="43" t="s">
        <v>167</v>
      </c>
      <c r="B1" s="43" t="s">
        <v>296</v>
      </c>
      <c r="C1" s="43"/>
      <c r="E1" s="82" t="s">
        <v>120</v>
      </c>
      <c r="F1" s="86"/>
      <c r="G1" s="86"/>
    </row>
    <row r="2" spans="1:7" s="40" customFormat="1" ht="15.75">
      <c r="A2" s="86"/>
      <c r="B2" s="43" t="s">
        <v>246</v>
      </c>
      <c r="C2" s="43"/>
      <c r="D2" s="44"/>
      <c r="E2" s="82" t="s">
        <v>287</v>
      </c>
      <c r="F2" s="86"/>
      <c r="G2" s="86"/>
    </row>
    <row r="3" spans="1:7" s="40" customFormat="1" ht="37.5" customHeight="1">
      <c r="A3" s="253"/>
      <c r="B3" s="137" t="s">
        <v>168</v>
      </c>
      <c r="C3" s="95" t="s">
        <v>240</v>
      </c>
      <c r="D3" s="95" t="s">
        <v>131</v>
      </c>
      <c r="E3" s="95" t="s">
        <v>241</v>
      </c>
      <c r="F3" s="95" t="s">
        <v>242</v>
      </c>
      <c r="G3" s="253"/>
    </row>
    <row r="4" spans="1:7" s="41" customFormat="1" ht="18" customHeight="1">
      <c r="A4" s="253"/>
      <c r="B4" s="256" t="s">
        <v>162</v>
      </c>
      <c r="C4" s="254" t="s">
        <v>207</v>
      </c>
      <c r="D4" s="258" t="s">
        <v>100</v>
      </c>
      <c r="E4" s="254" t="s">
        <v>163</v>
      </c>
      <c r="F4" s="254" t="s">
        <v>208</v>
      </c>
      <c r="G4" s="253"/>
    </row>
    <row r="5" spans="1:7" s="41" customFormat="1" ht="24.75" customHeight="1">
      <c r="A5" s="253"/>
      <c r="B5" s="257"/>
      <c r="C5" s="255"/>
      <c r="D5" s="259"/>
      <c r="E5" s="255"/>
      <c r="F5" s="255"/>
      <c r="G5" s="253"/>
    </row>
    <row r="6" spans="1:7" s="48" customFormat="1" ht="12.75" customHeight="1">
      <c r="A6" s="131" t="s">
        <v>7</v>
      </c>
      <c r="B6" s="138">
        <v>1</v>
      </c>
      <c r="C6" s="63">
        <v>2</v>
      </c>
      <c r="D6" s="64">
        <v>3</v>
      </c>
      <c r="E6" s="63">
        <v>4</v>
      </c>
      <c r="F6" s="63">
        <v>5</v>
      </c>
      <c r="G6" s="62" t="s">
        <v>7</v>
      </c>
    </row>
    <row r="7" spans="1:7" s="41" customFormat="1" ht="24">
      <c r="A7" s="186" t="s">
        <v>243</v>
      </c>
      <c r="B7" s="221">
        <v>220481</v>
      </c>
      <c r="C7" s="222">
        <v>10452.854</v>
      </c>
      <c r="D7" s="222">
        <v>100</v>
      </c>
      <c r="E7" s="222">
        <v>47.409</v>
      </c>
      <c r="F7" s="222">
        <v>14138.488</v>
      </c>
      <c r="G7" s="96" t="s">
        <v>81</v>
      </c>
    </row>
    <row r="8" spans="1:7" ht="24">
      <c r="A8" s="187" t="s">
        <v>200</v>
      </c>
      <c r="B8" s="218"/>
      <c r="C8" s="214"/>
      <c r="D8" s="214"/>
      <c r="E8" s="214"/>
      <c r="F8" s="214"/>
      <c r="G8" s="97" t="s">
        <v>95</v>
      </c>
    </row>
    <row r="9" spans="1:7" ht="15.75" customHeight="1">
      <c r="A9" s="188" t="s">
        <v>228</v>
      </c>
      <c r="B9" s="218">
        <v>2231</v>
      </c>
      <c r="C9" s="214">
        <v>111.151</v>
      </c>
      <c r="D9" s="214">
        <v>1.063</v>
      </c>
      <c r="E9" s="214">
        <v>49.821</v>
      </c>
      <c r="F9" s="214">
        <v>164.552</v>
      </c>
      <c r="G9" s="118" t="s">
        <v>20</v>
      </c>
    </row>
    <row r="10" spans="1:7" ht="15" customHeight="1">
      <c r="A10" s="189" t="s">
        <v>177</v>
      </c>
      <c r="B10" s="218">
        <v>87</v>
      </c>
      <c r="C10" s="214">
        <v>3.426</v>
      </c>
      <c r="D10" s="214" t="s">
        <v>284</v>
      </c>
      <c r="E10" s="214">
        <v>39.375</v>
      </c>
      <c r="F10" s="214">
        <v>4.275</v>
      </c>
      <c r="G10" s="98" t="s">
        <v>21</v>
      </c>
    </row>
    <row r="11" spans="1:7" ht="15.75" customHeight="1">
      <c r="A11" s="189" t="s">
        <v>188</v>
      </c>
      <c r="B11" s="218">
        <v>242</v>
      </c>
      <c r="C11" s="214">
        <v>25.511</v>
      </c>
      <c r="D11" s="214">
        <v>0.244</v>
      </c>
      <c r="E11" s="214">
        <v>105.417</v>
      </c>
      <c r="F11" s="214">
        <v>46.297</v>
      </c>
      <c r="G11" s="98" t="s">
        <v>22</v>
      </c>
    </row>
    <row r="12" spans="1:7" ht="24">
      <c r="A12" s="189" t="s">
        <v>178</v>
      </c>
      <c r="B12" s="218">
        <v>572</v>
      </c>
      <c r="C12" s="214">
        <v>25.857</v>
      </c>
      <c r="D12" s="214">
        <v>0.247</v>
      </c>
      <c r="E12" s="214">
        <v>45.205</v>
      </c>
      <c r="F12" s="214">
        <v>28.923</v>
      </c>
      <c r="G12" s="98" t="s">
        <v>23</v>
      </c>
    </row>
    <row r="13" spans="1:7" ht="15.75" customHeight="1">
      <c r="A13" s="189" t="s">
        <v>179</v>
      </c>
      <c r="B13" s="218">
        <v>125</v>
      </c>
      <c r="C13" s="214">
        <v>4.736</v>
      </c>
      <c r="D13" s="214" t="s">
        <v>284</v>
      </c>
      <c r="E13" s="214">
        <v>37.885</v>
      </c>
      <c r="F13" s="214">
        <v>7.881</v>
      </c>
      <c r="G13" s="98" t="s">
        <v>24</v>
      </c>
    </row>
    <row r="14" spans="1:7" ht="15.75" customHeight="1">
      <c r="A14" s="189" t="s">
        <v>180</v>
      </c>
      <c r="B14" s="218">
        <v>3</v>
      </c>
      <c r="C14" s="214">
        <v>0.123</v>
      </c>
      <c r="D14" s="214" t="s">
        <v>284</v>
      </c>
      <c r="E14" s="214">
        <v>41</v>
      </c>
      <c r="F14" s="214">
        <v>0.327</v>
      </c>
      <c r="G14" s="98" t="s">
        <v>25</v>
      </c>
    </row>
    <row r="15" spans="1:7" ht="15.75" customHeight="1">
      <c r="A15" s="189" t="s">
        <v>189</v>
      </c>
      <c r="B15" s="218">
        <v>4</v>
      </c>
      <c r="C15" s="214">
        <v>0.093</v>
      </c>
      <c r="D15" s="214" t="s">
        <v>284</v>
      </c>
      <c r="E15" s="214">
        <v>23.2</v>
      </c>
      <c r="F15" s="214">
        <v>0.105</v>
      </c>
      <c r="G15" s="98" t="s">
        <v>26</v>
      </c>
    </row>
    <row r="16" spans="1:7" ht="24">
      <c r="A16" s="189" t="s">
        <v>181</v>
      </c>
      <c r="B16" s="218">
        <v>13</v>
      </c>
      <c r="C16" s="214">
        <v>0.576</v>
      </c>
      <c r="D16" s="214" t="s">
        <v>284</v>
      </c>
      <c r="E16" s="214">
        <v>44.308</v>
      </c>
      <c r="F16" s="214">
        <v>0.823</v>
      </c>
      <c r="G16" s="98" t="s">
        <v>88</v>
      </c>
    </row>
    <row r="17" spans="1:7" ht="24" customHeight="1">
      <c r="A17" s="189" t="s">
        <v>182</v>
      </c>
      <c r="B17" s="218">
        <v>39</v>
      </c>
      <c r="C17" s="214">
        <v>2.656</v>
      </c>
      <c r="D17" s="214" t="s">
        <v>284</v>
      </c>
      <c r="E17" s="214">
        <v>68.105</v>
      </c>
      <c r="F17" s="214">
        <v>2.459</v>
      </c>
      <c r="G17" s="98" t="s">
        <v>27</v>
      </c>
    </row>
    <row r="18" spans="1:7" ht="24.75" customHeight="1">
      <c r="A18" s="189" t="s">
        <v>183</v>
      </c>
      <c r="B18" s="218">
        <v>82</v>
      </c>
      <c r="C18" s="214">
        <v>3.889</v>
      </c>
      <c r="D18" s="214" t="s">
        <v>284</v>
      </c>
      <c r="E18" s="214">
        <v>47.424</v>
      </c>
      <c r="F18" s="214">
        <v>5.167</v>
      </c>
      <c r="G18" s="98" t="s">
        <v>28</v>
      </c>
    </row>
    <row r="19" spans="1:7" ht="24">
      <c r="A19" s="189" t="s">
        <v>193</v>
      </c>
      <c r="B19" s="218">
        <v>1064</v>
      </c>
      <c r="C19" s="214">
        <v>44.285</v>
      </c>
      <c r="D19" s="214">
        <v>0.424</v>
      </c>
      <c r="E19" s="214">
        <v>41.621</v>
      </c>
      <c r="F19" s="214">
        <v>68.296</v>
      </c>
      <c r="G19" s="98" t="s">
        <v>29</v>
      </c>
    </row>
    <row r="20" spans="1:7" ht="15.75" customHeight="1">
      <c r="A20" s="188" t="s">
        <v>132</v>
      </c>
      <c r="B20" s="218">
        <v>77735</v>
      </c>
      <c r="C20" s="214">
        <v>3505.618</v>
      </c>
      <c r="D20" s="214">
        <v>33.537</v>
      </c>
      <c r="E20" s="214">
        <v>45.097</v>
      </c>
      <c r="F20" s="214">
        <v>4352.372</v>
      </c>
      <c r="G20" s="118" t="s">
        <v>30</v>
      </c>
    </row>
    <row r="21" spans="1:7" ht="15.75" customHeight="1">
      <c r="A21" s="188" t="s">
        <v>174</v>
      </c>
      <c r="B21" s="218">
        <v>3</v>
      </c>
      <c r="C21" s="214">
        <v>0.105</v>
      </c>
      <c r="D21" s="214" t="s">
        <v>284</v>
      </c>
      <c r="E21" s="214">
        <v>35</v>
      </c>
      <c r="F21" s="214">
        <v>1.846</v>
      </c>
      <c r="G21" s="118" t="s">
        <v>31</v>
      </c>
    </row>
    <row r="22" spans="1:7" ht="15.75" customHeight="1">
      <c r="A22" s="188" t="s">
        <v>133</v>
      </c>
      <c r="B22" s="218">
        <v>7989</v>
      </c>
      <c r="C22" s="214">
        <v>341.903</v>
      </c>
      <c r="D22" s="214">
        <v>3.271</v>
      </c>
      <c r="E22" s="214">
        <v>42.797</v>
      </c>
      <c r="F22" s="214">
        <v>431.96</v>
      </c>
      <c r="G22" s="118" t="s">
        <v>32</v>
      </c>
    </row>
    <row r="23" spans="1:7" ht="15.75" customHeight="1">
      <c r="A23" s="188" t="s">
        <v>134</v>
      </c>
      <c r="B23" s="218">
        <v>16240</v>
      </c>
      <c r="C23" s="214">
        <v>958.65</v>
      </c>
      <c r="D23" s="214">
        <v>9.171</v>
      </c>
      <c r="E23" s="214">
        <v>59.03</v>
      </c>
      <c r="F23" s="214">
        <v>1333.123</v>
      </c>
      <c r="G23" s="118" t="s">
        <v>33</v>
      </c>
    </row>
    <row r="24" spans="1:7" ht="15.75" customHeight="1">
      <c r="A24" s="188" t="s">
        <v>135</v>
      </c>
      <c r="B24" s="218">
        <v>16804</v>
      </c>
      <c r="C24" s="214">
        <v>1382.158</v>
      </c>
      <c r="D24" s="214">
        <v>13.223</v>
      </c>
      <c r="E24" s="214">
        <v>82.252</v>
      </c>
      <c r="F24" s="214">
        <v>2268.179</v>
      </c>
      <c r="G24" s="118" t="s">
        <v>34</v>
      </c>
    </row>
    <row r="25" spans="1:7" ht="15.75" customHeight="1">
      <c r="A25" s="188" t="s">
        <v>229</v>
      </c>
      <c r="B25" s="218">
        <v>40904</v>
      </c>
      <c r="C25" s="214">
        <v>1485.843</v>
      </c>
      <c r="D25" s="214">
        <v>14.215</v>
      </c>
      <c r="E25" s="214">
        <v>36.325</v>
      </c>
      <c r="F25" s="214">
        <v>1480.489</v>
      </c>
      <c r="G25" s="118" t="s">
        <v>35</v>
      </c>
    </row>
    <row r="26" spans="1:7" ht="24">
      <c r="A26" s="188" t="s">
        <v>190</v>
      </c>
      <c r="B26" s="218">
        <v>863</v>
      </c>
      <c r="C26" s="214">
        <v>30.16</v>
      </c>
      <c r="D26" s="214">
        <v>0.289</v>
      </c>
      <c r="E26" s="214">
        <v>34.948</v>
      </c>
      <c r="F26" s="214">
        <v>30.249</v>
      </c>
      <c r="G26" s="118" t="s">
        <v>96</v>
      </c>
    </row>
    <row r="27" spans="1:7" ht="15.75" customHeight="1">
      <c r="A27" s="189" t="s">
        <v>136</v>
      </c>
      <c r="B27" s="218">
        <v>57712</v>
      </c>
      <c r="C27" s="214">
        <v>2637.265</v>
      </c>
      <c r="D27" s="214">
        <v>25.23</v>
      </c>
      <c r="E27" s="214">
        <v>45.697</v>
      </c>
      <c r="F27" s="214">
        <v>4075.72</v>
      </c>
      <c r="G27" s="98" t="s">
        <v>36</v>
      </c>
    </row>
    <row r="28" spans="1:7" ht="15.75" customHeight="1">
      <c r="A28" s="190" t="s">
        <v>244</v>
      </c>
      <c r="B28" s="218">
        <v>53281</v>
      </c>
      <c r="C28" s="214">
        <v>2371.817</v>
      </c>
      <c r="D28" s="214">
        <v>22.691</v>
      </c>
      <c r="E28" s="214">
        <v>44.515</v>
      </c>
      <c r="F28" s="214">
        <v>3265.559</v>
      </c>
      <c r="G28" s="98" t="s">
        <v>199</v>
      </c>
    </row>
    <row r="29" spans="1:7" ht="15.75" customHeight="1">
      <c r="A29" s="191" t="s">
        <v>245</v>
      </c>
      <c r="B29" s="219">
        <v>231</v>
      </c>
      <c r="C29" s="217">
        <v>49.24</v>
      </c>
      <c r="D29" s="217">
        <v>0.471</v>
      </c>
      <c r="E29" s="217">
        <v>213.161</v>
      </c>
      <c r="F29" s="217">
        <v>156.029</v>
      </c>
      <c r="G29" s="99" t="s">
        <v>97</v>
      </c>
    </row>
    <row r="30" spans="2:6" ht="12.75" customHeight="1">
      <c r="B30" s="220"/>
      <c r="C30" s="220"/>
      <c r="D30" s="220"/>
      <c r="E30" s="220"/>
      <c r="F30" s="220"/>
    </row>
  </sheetData>
  <sheetProtection/>
  <mergeCells count="7">
    <mergeCell ref="A3:A5"/>
    <mergeCell ref="G3:G5"/>
    <mergeCell ref="F4:F5"/>
    <mergeCell ref="E4:E5"/>
    <mergeCell ref="C4:C5"/>
    <mergeCell ref="B4:B5"/>
    <mergeCell ref="D4:D5"/>
  </mergeCells>
  <printOptions/>
  <pageMargins left="0.49" right="0.38" top="0.34" bottom="0.21" header="0.25" footer="0.2"/>
  <pageSetup horizontalDpi="600" verticalDpi="600" orientation="landscape" paperSize="9" r:id="rId1"/>
  <headerFooter alignWithMargins="0">
    <oddFooter>&amp;C4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/>
  <dimension ref="A1:D18"/>
  <sheetViews>
    <sheetView zoomScalePageLayoutView="0" workbookViewId="0" topLeftCell="A1">
      <selection activeCell="B24" sqref="B24"/>
    </sheetView>
  </sheetViews>
  <sheetFormatPr defaultColWidth="9.00390625" defaultRowHeight="12.75" customHeight="1"/>
  <cols>
    <col min="1" max="1" width="49.00390625" style="30" customWidth="1"/>
    <col min="2" max="2" width="15.75390625" style="30" customWidth="1"/>
    <col min="3" max="3" width="19.875" style="30" customWidth="1"/>
    <col min="4" max="4" width="40.875" style="30" customWidth="1"/>
    <col min="5" max="16384" width="9.125" style="30" customWidth="1"/>
  </cols>
  <sheetData>
    <row r="1" spans="1:4" ht="15.75">
      <c r="A1" s="42" t="s">
        <v>297</v>
      </c>
      <c r="D1" s="65" t="s">
        <v>121</v>
      </c>
    </row>
    <row r="2" spans="1:4" s="32" customFormat="1" ht="16.5" customHeight="1">
      <c r="A2" s="42" t="s">
        <v>201</v>
      </c>
      <c r="D2" s="65" t="s">
        <v>298</v>
      </c>
    </row>
    <row r="3" spans="1:3" s="32" customFormat="1" ht="16.5" customHeight="1">
      <c r="A3" s="42" t="s">
        <v>119</v>
      </c>
      <c r="C3" s="42"/>
    </row>
    <row r="4" spans="1:4" ht="36" customHeight="1">
      <c r="A4" s="56"/>
      <c r="B4" s="166" t="s">
        <v>210</v>
      </c>
      <c r="C4" s="166" t="s">
        <v>137</v>
      </c>
      <c r="D4" s="100"/>
    </row>
    <row r="5" spans="1:4" ht="17.25" customHeight="1">
      <c r="A5" s="103"/>
      <c r="B5" s="254" t="s">
        <v>209</v>
      </c>
      <c r="C5" s="254" t="s">
        <v>99</v>
      </c>
      <c r="D5" s="101"/>
    </row>
    <row r="6" spans="1:4" ht="24" customHeight="1">
      <c r="A6" s="54"/>
      <c r="B6" s="255"/>
      <c r="C6" s="255"/>
      <c r="D6" s="102"/>
    </row>
    <row r="7" spans="1:4" ht="12.75" customHeight="1">
      <c r="A7" s="50" t="s">
        <v>75</v>
      </c>
      <c r="B7" s="50">
        <v>1</v>
      </c>
      <c r="C7" s="51">
        <v>2</v>
      </c>
      <c r="D7" s="50" t="s">
        <v>75</v>
      </c>
    </row>
    <row r="8" spans="1:4" s="29" customFormat="1" ht="15.75" customHeight="1">
      <c r="A8" s="151" t="s">
        <v>247</v>
      </c>
      <c r="B8" s="222">
        <v>10452.854</v>
      </c>
      <c r="C8" s="222">
        <v>100</v>
      </c>
      <c r="D8" s="152" t="s">
        <v>81</v>
      </c>
    </row>
    <row r="9" spans="1:4" ht="12" customHeight="1">
      <c r="A9" s="108" t="s">
        <v>138</v>
      </c>
      <c r="B9" s="214"/>
      <c r="C9" s="214"/>
      <c r="D9" s="154" t="s">
        <v>87</v>
      </c>
    </row>
    <row r="10" spans="1:4" ht="20.25" customHeight="1">
      <c r="A10" s="153" t="s">
        <v>139</v>
      </c>
      <c r="B10" s="214">
        <v>6489.818</v>
      </c>
      <c r="C10" s="214">
        <v>62.087</v>
      </c>
      <c r="D10" s="150" t="s">
        <v>91</v>
      </c>
    </row>
    <row r="11" spans="1:4" ht="20.25" customHeight="1">
      <c r="A11" s="153" t="s">
        <v>140</v>
      </c>
      <c r="B11" s="214">
        <v>3963.036</v>
      </c>
      <c r="C11" s="214">
        <v>37.913</v>
      </c>
      <c r="D11" s="150" t="s">
        <v>90</v>
      </c>
    </row>
    <row r="12" spans="1:4" ht="23.25" customHeight="1">
      <c r="A12" s="174" t="s">
        <v>141</v>
      </c>
      <c r="B12" s="214">
        <v>1.967</v>
      </c>
      <c r="C12" s="214" t="s">
        <v>284</v>
      </c>
      <c r="D12" s="171" t="s">
        <v>101</v>
      </c>
    </row>
    <row r="13" spans="1:4" ht="25.5">
      <c r="A13" s="175" t="s">
        <v>248</v>
      </c>
      <c r="B13" s="214">
        <v>1359.824</v>
      </c>
      <c r="C13" s="214">
        <v>13.009</v>
      </c>
      <c r="D13" s="171" t="s">
        <v>142</v>
      </c>
    </row>
    <row r="14" spans="1:4" ht="28.5" customHeight="1">
      <c r="A14" s="175" t="s">
        <v>249</v>
      </c>
      <c r="B14" s="214">
        <v>5.431</v>
      </c>
      <c r="C14" s="214">
        <v>0.052</v>
      </c>
      <c r="D14" s="172" t="s">
        <v>143</v>
      </c>
    </row>
    <row r="15" spans="1:4" ht="33.75" customHeight="1">
      <c r="A15" s="175" t="s">
        <v>250</v>
      </c>
      <c r="B15" s="214">
        <v>2300.901</v>
      </c>
      <c r="C15" s="214">
        <v>22.012</v>
      </c>
      <c r="D15" s="172" t="s">
        <v>144</v>
      </c>
    </row>
    <row r="16" spans="1:4" ht="36.75" customHeight="1">
      <c r="A16" s="176" t="s">
        <v>251</v>
      </c>
      <c r="B16" s="214">
        <v>58.702</v>
      </c>
      <c r="C16" s="214">
        <v>0.562</v>
      </c>
      <c r="D16" s="172" t="s">
        <v>145</v>
      </c>
    </row>
    <row r="17" spans="1:4" ht="40.5" customHeight="1">
      <c r="A17" s="175" t="s">
        <v>147</v>
      </c>
      <c r="B17" s="214">
        <v>236.21</v>
      </c>
      <c r="C17" s="214">
        <v>2.26</v>
      </c>
      <c r="D17" s="200" t="s">
        <v>146</v>
      </c>
    </row>
    <row r="18" spans="1:4" ht="27" customHeight="1">
      <c r="A18" s="177" t="s">
        <v>252</v>
      </c>
      <c r="B18" s="217" t="s">
        <v>284</v>
      </c>
      <c r="C18" s="217" t="s">
        <v>284</v>
      </c>
      <c r="D18" s="173" t="s">
        <v>236</v>
      </c>
    </row>
  </sheetData>
  <sheetProtection/>
  <mergeCells count="2">
    <mergeCell ref="C5:C6"/>
    <mergeCell ref="B5:B6"/>
  </mergeCells>
  <printOptions/>
  <pageMargins left="1.1811023622047245" right="0.7874015748031497" top="0.44" bottom="0.5905511811023623" header="0.45" footer="0.3937007874015748"/>
  <pageSetup horizontalDpi="600" verticalDpi="600" orientation="landscape" paperSize="9" r:id="rId1"/>
  <headerFooter alignWithMargins="0">
    <oddFooter>&amp;C5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418</dc:creator>
  <cp:keywords/>
  <dc:description/>
  <cp:lastModifiedBy>abeldieva</cp:lastModifiedBy>
  <cp:lastPrinted>2018-08-23T03:45:02Z</cp:lastPrinted>
  <dcterms:created xsi:type="dcterms:W3CDTF">2001-04-20T12:02:46Z</dcterms:created>
  <dcterms:modified xsi:type="dcterms:W3CDTF">2018-08-23T03:52:42Z</dcterms:modified>
  <cp:category/>
  <cp:version/>
  <cp:contentType/>
  <cp:contentStatus/>
</cp:coreProperties>
</file>