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D:\рабочий стол\2024\Учет скота 2024г\Публикация\"/>
    </mc:Choice>
  </mc:AlternateContent>
  <xr:revisionPtr revIDLastSave="0" documentId="13_ncr:1_{46476881-A74A-4A75-AE66-4AF7428CBFA1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Содержание" sheetId="5" r:id="rId1"/>
    <sheet name="13 стр" sheetId="1" r:id="rId2"/>
    <sheet name="23 стр" sheetId="2" r:id="rId3"/>
    <sheet name="35 стр" sheetId="3" r:id="rId4"/>
    <sheet name="39 стр" sheetId="6" r:id="rId5"/>
    <sheet name="45 стр" sheetId="7" r:id="rId6"/>
    <sheet name="51 стр" sheetId="8" r:id="rId7"/>
    <sheet name="54 стр" sheetId="9" r:id="rId8"/>
    <sheet name="55 стр" sheetId="10" r:id="rId9"/>
    <sheet name="56 стр" sheetId="11" r:id="rId10"/>
    <sheet name="59 стр" sheetId="12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7" i="11" l="1"/>
  <c r="I12" i="11"/>
  <c r="C12" i="11"/>
  <c r="E12" i="11" s="1"/>
  <c r="E92" i="12"/>
  <c r="D92" i="12"/>
  <c r="E14" i="12"/>
  <c r="D14" i="12"/>
  <c r="I12" i="12"/>
  <c r="C12" i="12"/>
  <c r="D12" i="12" s="1"/>
  <c r="E95" i="11"/>
  <c r="E93" i="11"/>
  <c r="D93" i="11"/>
  <c r="E43" i="10"/>
  <c r="E22" i="9"/>
  <c r="D84" i="8"/>
  <c r="E58" i="8"/>
  <c r="D58" i="8"/>
  <c r="E199" i="7"/>
  <c r="D199" i="7"/>
  <c r="E167" i="7"/>
  <c r="D167" i="7"/>
  <c r="E119" i="7"/>
  <c r="D119" i="7"/>
  <c r="E117" i="7"/>
  <c r="D117" i="7"/>
  <c r="I115" i="7"/>
  <c r="C115" i="7"/>
  <c r="B115" i="7"/>
  <c r="E97" i="7"/>
  <c r="D97" i="7"/>
  <c r="E95" i="7"/>
  <c r="D95" i="7"/>
  <c r="G72" i="7"/>
  <c r="G13" i="7" s="1"/>
  <c r="F72" i="7"/>
  <c r="F13" i="7" s="1"/>
  <c r="D66" i="7"/>
  <c r="E65" i="7"/>
  <c r="D65" i="7"/>
  <c r="E17" i="7"/>
  <c r="D17" i="7"/>
  <c r="E15" i="7"/>
  <c r="D15" i="7"/>
  <c r="I13" i="7"/>
  <c r="C13" i="7"/>
  <c r="D13" i="7" s="1"/>
  <c r="E196" i="6"/>
  <c r="D196" i="6"/>
  <c r="E194" i="6"/>
  <c r="D194" i="6"/>
  <c r="E192" i="6"/>
  <c r="D192" i="6"/>
  <c r="E165" i="6"/>
  <c r="D165" i="6"/>
  <c r="D117" i="6"/>
  <c r="D115" i="6"/>
  <c r="I113" i="6"/>
  <c r="C113" i="6"/>
  <c r="E95" i="6"/>
  <c r="D95" i="6"/>
  <c r="E93" i="6"/>
  <c r="D93" i="6"/>
  <c r="E63" i="6"/>
  <c r="D63" i="6"/>
  <c r="D13" i="6"/>
  <c r="I11" i="6"/>
  <c r="C11" i="6"/>
  <c r="E11" i="6" s="1"/>
  <c r="E18" i="3"/>
  <c r="E396" i="2"/>
  <c r="E368" i="2"/>
  <c r="D368" i="2"/>
  <c r="E297" i="2"/>
  <c r="E269" i="2"/>
  <c r="D269" i="2"/>
  <c r="E221" i="2"/>
  <c r="D221" i="2"/>
  <c r="E219" i="2"/>
  <c r="D219" i="2"/>
  <c r="C217" i="2"/>
  <c r="D217" i="2" s="1"/>
  <c r="E199" i="2"/>
  <c r="D199" i="2"/>
  <c r="E197" i="2"/>
  <c r="D197" i="2"/>
  <c r="E167" i="2"/>
  <c r="D167" i="2"/>
  <c r="E119" i="2"/>
  <c r="D119" i="2"/>
  <c r="B117" i="2"/>
  <c r="B115" i="2" s="1"/>
  <c r="I115" i="2"/>
  <c r="C115" i="2"/>
  <c r="E96" i="2"/>
  <c r="D96" i="2"/>
  <c r="E94" i="2"/>
  <c r="D94" i="2"/>
  <c r="C64" i="2"/>
  <c r="E64" i="2" s="1"/>
  <c r="E16" i="2"/>
  <c r="D16" i="2"/>
  <c r="B14" i="2"/>
  <c r="D14" i="2" s="1"/>
  <c r="I12" i="2"/>
  <c r="C12" i="2"/>
  <c r="E14" i="2" l="1"/>
  <c r="B12" i="2"/>
  <c r="E12" i="2" s="1"/>
  <c r="D12" i="11"/>
  <c r="D64" i="2"/>
  <c r="E13" i="7"/>
  <c r="D115" i="7"/>
  <c r="E115" i="7"/>
  <c r="E217" i="2"/>
  <c r="E12" i="12"/>
  <c r="C112" i="6"/>
  <c r="D11" i="6"/>
  <c r="D113" i="6"/>
  <c r="E113" i="6"/>
  <c r="E115" i="2"/>
  <c r="D115" i="2"/>
  <c r="D117" i="2"/>
  <c r="E117" i="2"/>
  <c r="D12" i="2" l="1"/>
  <c r="E172" i="1"/>
  <c r="D172" i="1"/>
  <c r="E69" i="1"/>
  <c r="D69" i="1"/>
  <c r="I120" i="1" l="1"/>
  <c r="C120" i="1"/>
  <c r="E124" i="1"/>
  <c r="D124" i="1"/>
  <c r="I17" i="1"/>
  <c r="C17" i="1"/>
  <c r="E17" i="1" s="1"/>
  <c r="E99" i="1"/>
  <c r="D99" i="1"/>
  <c r="E202" i="1"/>
  <c r="D202" i="1"/>
  <c r="I300" i="1"/>
  <c r="C300" i="1"/>
  <c r="E300" i="1" s="1"/>
  <c r="E351" i="1"/>
  <c r="D351" i="1"/>
  <c r="I224" i="1"/>
  <c r="C224" i="1"/>
  <c r="E283" i="1"/>
  <c r="D283" i="1"/>
  <c r="E204" i="1"/>
  <c r="D204" i="1"/>
  <c r="E101" i="1"/>
  <c r="D101" i="1"/>
  <c r="B122" i="1"/>
  <c r="E122" i="1" s="1"/>
  <c r="E224" i="1" l="1"/>
  <c r="D224" i="1"/>
  <c r="D17" i="1"/>
  <c r="D122" i="1"/>
  <c r="D300" i="1"/>
  <c r="B120" i="1"/>
  <c r="D120" i="1" s="1"/>
  <c r="E120" i="1" l="1"/>
</calcChain>
</file>

<file path=xl/sharedStrings.xml><?xml version="1.0" encoding="utf-8"?>
<sst xmlns="http://schemas.openxmlformats.org/spreadsheetml/2006/main" count="3757" uniqueCount="170">
  <si>
    <t>(голов)</t>
  </si>
  <si>
    <t>+,-</t>
  </si>
  <si>
    <t xml:space="preserve">         -</t>
  </si>
  <si>
    <t>КЫРГЫЗ РЕСПУБЛИКАСЫ</t>
  </si>
  <si>
    <t>БАТКЕН ОБЛУСУ</t>
  </si>
  <si>
    <t>БАТКЕН РАЙОНУ</t>
  </si>
  <si>
    <t>КАДАМЖАЙ РАЙОНУ</t>
  </si>
  <si>
    <t>ЛЕЙЛЕК РАЙОНУ</t>
  </si>
  <si>
    <t>анын ичинде РАЗЗАКОВ ш</t>
  </si>
  <si>
    <t>БАТКЕН ш</t>
  </si>
  <si>
    <t>КЫЗЫЛ-КЫЯ ш</t>
  </si>
  <si>
    <t>СҮЛҮКТҮ ш</t>
  </si>
  <si>
    <t>ЖАЛАЛ-АБАД ОБЛУСУ</t>
  </si>
  <si>
    <t>АКСЫ РАЙОНУ</t>
  </si>
  <si>
    <t>анын ичинде КЕРБЕН ш</t>
  </si>
  <si>
    <t>АЛА-БУКА РАЙОНУ</t>
  </si>
  <si>
    <t>БАЗАР-КОРГОН РАЙОНУ</t>
  </si>
  <si>
    <t>анын ичинде БАЗАР-КОРГОН ш</t>
  </si>
  <si>
    <t>НООКЕН РАЙОНУ</t>
  </si>
  <si>
    <t>анын ичинде КОЧКОР-АТА ш</t>
  </si>
  <si>
    <t>СУЗАК РАЙОНУ</t>
  </si>
  <si>
    <t>анын ичинде КӨК-ЖАҢГАК ш</t>
  </si>
  <si>
    <t>ТОГУЗ-ТОРО РАЙОНУ</t>
  </si>
  <si>
    <t>ТОКТОГУЛ РАЙОНУ</t>
  </si>
  <si>
    <t>ЧАТКАЛ РАЙОНУ</t>
  </si>
  <si>
    <t>ЖАЛАЛ-АБАД ш</t>
  </si>
  <si>
    <t>КАРА-КӨЛ ш</t>
  </si>
  <si>
    <t>МАЙЛУУ-СУУ ш</t>
  </si>
  <si>
    <t>ТАШ-КӨМҮР ш</t>
  </si>
  <si>
    <t>ЫСЫК-КӨЛ ОБЛУСУ</t>
  </si>
  <si>
    <t>АК-СУУ РАЙОНУ</t>
  </si>
  <si>
    <t>ЖЕТИ-ӨГҮЗ РАЙОНУ</t>
  </si>
  <si>
    <t>ЫСЫК-КӨЛ РАЙОНУ</t>
  </si>
  <si>
    <t>анын ичинде ЧОЛПОН-АТА ш</t>
  </si>
  <si>
    <t>ТОҢ РАЙОНУ</t>
  </si>
  <si>
    <t>ТҮП РАЙОНУ</t>
  </si>
  <si>
    <t>КАРАКОЛ ш</t>
  </si>
  <si>
    <t>БАЛЫКЧЫ ш</t>
  </si>
  <si>
    <t>НАРЫН ОБЛУСУ</t>
  </si>
  <si>
    <t>АК-ТАЛАА РАЙОНУ</t>
  </si>
  <si>
    <t>АТ-БАШЫ РАЙОНУ</t>
  </si>
  <si>
    <t>ЖУМГАЛ РАЙОНУ</t>
  </si>
  <si>
    <t>КОЧКОР РАЙОНУ</t>
  </si>
  <si>
    <t>НАРЫН РАЙОНУ</t>
  </si>
  <si>
    <t>НАРЫН ш</t>
  </si>
  <si>
    <t xml:space="preserve">ОШ ОБЛУСУ </t>
  </si>
  <si>
    <t>АЛАЙ РАЙОНУ</t>
  </si>
  <si>
    <t>АРАВАН РАЙОНУ</t>
  </si>
  <si>
    <t>КАРА-КУЛЖА РАЙОНУ</t>
  </si>
  <si>
    <t>КАРА-СУУ РАЙОНУ</t>
  </si>
  <si>
    <t>анын ичинде КАРА-СУУ ш</t>
  </si>
  <si>
    <t>НООКАТ РАЙОНУ</t>
  </si>
  <si>
    <t>анын ичинде НООКАТ ш</t>
  </si>
  <si>
    <t>ӨЗГӨН РАЙОНУ</t>
  </si>
  <si>
    <t>анын ичинде ӨЗГӨН  ш</t>
  </si>
  <si>
    <t>ЧОҢ-АЛАЙ РАЙОНУ</t>
  </si>
  <si>
    <t>ТАЛАС ОБЛУСУ</t>
  </si>
  <si>
    <t>БАКАЙ-АТА РАЙОНУ</t>
  </si>
  <si>
    <t>АЙТМАТОВ  РАЙОНУ</t>
  </si>
  <si>
    <t>МАНАС РАЙОНУ</t>
  </si>
  <si>
    <t>ТАЛАС РАЙОНУ</t>
  </si>
  <si>
    <t>ТАЛАС ш</t>
  </si>
  <si>
    <t>ЧҮЙ ОБЛУСУ</t>
  </si>
  <si>
    <t>АЛАМҮДҮН РАЙОНУ</t>
  </si>
  <si>
    <t xml:space="preserve">ЖАЙЫЛ РАЙОНУ </t>
  </si>
  <si>
    <t>КЕМИН РАЙОНУ</t>
  </si>
  <si>
    <t>МОСКВА РАЙОНУ</t>
  </si>
  <si>
    <t>ПАНФИЛОВ РАЙОНУ</t>
  </si>
  <si>
    <t>СОКУЛУК РАЙОНУ</t>
  </si>
  <si>
    <t>анын ичинде ШОПОКОВ ш</t>
  </si>
  <si>
    <t>ЫСЫК-АТА РАЙОНУ</t>
  </si>
  <si>
    <t>ЧҮЙ РАЙОНУ</t>
  </si>
  <si>
    <t>ТОКМОК ш</t>
  </si>
  <si>
    <t>КАНТ ш</t>
  </si>
  <si>
    <t>КАРА-БАЛТА ш</t>
  </si>
  <si>
    <t>БИШКЕК ш.</t>
  </si>
  <si>
    <t>ОШ ш.</t>
  </si>
  <si>
    <t>ƟЗГƟЧƟ ЭСЕП</t>
  </si>
  <si>
    <t>бардык түрлөрүнүн  Кыргыз Республикасынын чарбаларынын категориялары жана аймактары боюнча болушу</t>
  </si>
  <si>
    <t xml:space="preserve">Наличие всех видов скота и домашней птицы </t>
  </si>
  <si>
    <t>Ири мүйүздүү мал</t>
  </si>
  <si>
    <t>Крупный рогатый скот</t>
  </si>
  <si>
    <t>(баш)</t>
  </si>
  <si>
    <t xml:space="preserve">Аймак                                                                     Территория                                                  </t>
  </si>
  <si>
    <t>Бардык түрдөгү чарбалар                                                  Хозяйства всех категорий</t>
  </si>
  <si>
    <t xml:space="preserve"> анын ичинде:                                                                                                                                                                                         в том числе:       </t>
  </si>
  <si>
    <t>отчеттук күнгө карата                      на отчетную дату</t>
  </si>
  <si>
    <t>Дыйкан (фермер) чарбалары жана жеке ишкерлер               Крестьянские (фермерские) хозяйства и индивидуальные предприниматели</t>
  </si>
  <si>
    <t>Жарандардын жеке көмөкчү чарбалары            Личные подсобные хозяйства граждан</t>
  </si>
  <si>
    <t>Жамааттык чарбалар       Коллективные хозяйства</t>
  </si>
  <si>
    <t>Мамлекеттик чарбалар        Государственные хозяйства</t>
  </si>
  <si>
    <t xml:space="preserve">2023ж./г. </t>
  </si>
  <si>
    <t>%</t>
  </si>
  <si>
    <t xml:space="preserve"> 2024-жылдын аягына карата абал боюнча малдын жана үй канаттууларынын </t>
  </si>
  <si>
    <t>по категориям хозяйств и территории Кыргызской Республики по состоянию на конец 2024 года</t>
  </si>
  <si>
    <t xml:space="preserve">2024ж./г. </t>
  </si>
  <si>
    <t xml:space="preserve">2024-ж. 2023-ж. карата                                                     2024г.к 2023г. </t>
  </si>
  <si>
    <t>БАТКЕН ОБЛАСТЫ</t>
  </si>
  <si>
    <t>АЙТМАТОВ РАЙОНУ</t>
  </si>
  <si>
    <t xml:space="preserve">                   анын ичинде уйлар</t>
  </si>
  <si>
    <t xml:space="preserve">                    в том числе коровы</t>
  </si>
  <si>
    <t xml:space="preserve"> Ири мүйүздүү малдардын жалпы башынын ичинен  - топоздор</t>
  </si>
  <si>
    <t>Из общего поголовья крупного рогатого скота  -  яки</t>
  </si>
  <si>
    <t>анын ичинен  - инектер</t>
  </si>
  <si>
    <t>из них   яки-коровы</t>
  </si>
  <si>
    <t xml:space="preserve"> анын ичинде ЧОЛПОН-АТА ш</t>
  </si>
  <si>
    <t>Койлор жана эчкилер</t>
  </si>
  <si>
    <t xml:space="preserve"> Овцы и козы</t>
  </si>
  <si>
    <t>анын ичинде тубар койэчкилер, 1 жаштан жогорку токту койэчкилер</t>
  </si>
  <si>
    <t>в том числе овцекозоматки и ярки старше 1 года</t>
  </si>
  <si>
    <t>КАРА-БУУРА РАЙОНУ</t>
  </si>
  <si>
    <t>Койлордун жана эчкилердин жалпы башынан - эчкилери</t>
  </si>
  <si>
    <t>Из общего поголовья овец и коз  -  козы</t>
  </si>
  <si>
    <t>анын ичинен 1 жаштагы жана андан өткөн тубар эчкилер</t>
  </si>
  <si>
    <t>из них козоматки старше 1 года</t>
  </si>
  <si>
    <t>Чочколор</t>
  </si>
  <si>
    <t>Свиньи</t>
  </si>
  <si>
    <t xml:space="preserve">  анын ичинен мегелжиндер</t>
  </si>
  <si>
    <t>в том числе свиноматки</t>
  </si>
  <si>
    <t>Жылкылар</t>
  </si>
  <si>
    <t>Лошади</t>
  </si>
  <si>
    <t>анын ичинен 3 жашар жана андан өткөн бээлер</t>
  </si>
  <si>
    <t>в том числе кобылы от 3-х лет и старше</t>
  </si>
  <si>
    <t>Үй канаттуулары – бардыгы</t>
  </si>
  <si>
    <t>Домашняя птица - всего</t>
  </si>
  <si>
    <t xml:space="preserve">анын ичинде тооктор </t>
  </si>
  <si>
    <t>в том числе куры-несушки</t>
  </si>
  <si>
    <t>Коёндор</t>
  </si>
  <si>
    <t>Кролики</t>
  </si>
  <si>
    <t>Нутрийлер</t>
  </si>
  <si>
    <t>Нутри</t>
  </si>
  <si>
    <t>Төөлөр</t>
  </si>
  <si>
    <t>Верблюды</t>
  </si>
  <si>
    <t>БАТКЕН  РАЙОНУ</t>
  </si>
  <si>
    <t xml:space="preserve"> Эшектер</t>
  </si>
  <si>
    <t>Ослы</t>
  </si>
  <si>
    <t>Аары бал челектери</t>
  </si>
  <si>
    <t>Пчелосемьи</t>
  </si>
  <si>
    <t>МАЗМУНУ</t>
  </si>
  <si>
    <t>СОДЕРЖАНИЕ</t>
  </si>
  <si>
    <t>бети</t>
  </si>
  <si>
    <t>стр.</t>
  </si>
  <si>
    <t>Кыргыз Республикасынын аймактарында мал жана үй канаттууларын бир жолку эсепке алуунун жыйынтыгы .......................................................................................</t>
  </si>
  <si>
    <t>Ири мүйүздүү мал …….……………………………………….……….………..……….</t>
  </si>
  <si>
    <t>Койлор жана эчкилер……………………………………………………………………..</t>
  </si>
  <si>
    <r>
      <t>Овцы и козы</t>
    </r>
    <r>
      <rPr>
        <sz val="12"/>
        <rFont val="Times New Roman"/>
        <family val="1"/>
        <charset val="204"/>
      </rPr>
      <t>……………………………..…….……………………………..……………</t>
    </r>
  </si>
  <si>
    <t>Чочколор…………………………………………………………………………………..</t>
  </si>
  <si>
    <r>
      <t>Свиньи</t>
    </r>
    <r>
      <rPr>
        <sz val="12"/>
        <rFont val="Times New Roman"/>
        <family val="1"/>
        <charset val="204"/>
      </rPr>
      <t>…………………………………………..…………………………………………</t>
    </r>
  </si>
  <si>
    <t>Жылкылар…………………………………………………………………………………</t>
  </si>
  <si>
    <t>Лошади……………………………………………………………………………………………….</t>
  </si>
  <si>
    <t>Үй канаттуулары ………………………………………………………………………….</t>
  </si>
  <si>
    <t>Домашняя птица……….……….…………………..…………...…..........................................</t>
  </si>
  <si>
    <t>Коендор……………………………………………………………………………………</t>
  </si>
  <si>
    <t>Кролики……………………………………….……………………………………………………...</t>
  </si>
  <si>
    <t>Нутрийлер…………………………………………………………………………………</t>
  </si>
  <si>
    <t>Нутрии……………………………………………………………………………………………….</t>
  </si>
  <si>
    <t>Төөлөр……………………………………………………………………………………..</t>
  </si>
  <si>
    <t>Верблюды……………………………………………………………………………………………</t>
  </si>
  <si>
    <t>Эшектер…………………………………………………………………………………...</t>
  </si>
  <si>
    <t>Ослы…………………………………………………………………………………………………..</t>
  </si>
  <si>
    <t>Аары бал челектери………………………………………………………………………</t>
  </si>
  <si>
    <t>Пчелосемьи…………………………………………………………………………………………..</t>
  </si>
  <si>
    <t>Об итогах единовременного учета скота и домашней птицы в Кыргызской Республике…………………..</t>
  </si>
  <si>
    <r>
      <t>Крупный рогатый скот</t>
    </r>
    <r>
      <rPr>
        <sz val="12"/>
        <rFont val="Times New Roman"/>
        <family val="1"/>
        <charset val="204"/>
      </rPr>
      <t>……………………………………….……….………</t>
    </r>
  </si>
  <si>
    <t>Статистикалык тиркеме:</t>
  </si>
  <si>
    <t xml:space="preserve"> Наличие всех видов скота и домашней птицы по категориям хозяйств и территории  Кыргызской Республики  на конец 2024 года</t>
  </si>
  <si>
    <t>Статистическое приложение:</t>
  </si>
  <si>
    <t xml:space="preserve"> 2024-жылдын аягына карата абал боюнча малдынжана үй канаттууларынын бардык түрлөрүнүн Кыргыз Республикасынын чарбаларынын бардык категориялары жана аймактары боюнча болушу</t>
  </si>
  <si>
    <t xml:space="preserve">Мазмуну </t>
  </si>
  <si>
    <t>содержание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</si>
</sst>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4" x14ac:knownFonts="1">
    <font>
      <sz val="10"/>
      <name val="Arial Cyr"/>
      <charset val="204"/>
    </font>
    <font>
      <sz val="9"/>
      <name val="Arial Cyr"/>
      <family val="2"/>
      <charset val="204"/>
    </font>
    <font>
      <b/>
      <sz val="10"/>
      <name val="Arial Cyr"/>
      <charset val="204"/>
    </font>
    <font>
      <sz val="10"/>
      <name val="Times New Roman"/>
      <family val="1"/>
    </font>
    <font>
      <sz val="8"/>
      <name val="Arial Cyr"/>
      <charset val="204"/>
    </font>
    <font>
      <sz val="11"/>
      <color rgb="FF000000"/>
      <name val="Calibri"/>
      <family val="2"/>
    </font>
    <font>
      <sz val="10"/>
      <name val="Arial Cyr"/>
      <charset val="204"/>
    </font>
    <font>
      <b/>
      <sz val="10"/>
      <name val="Times New Roman"/>
      <family val="1"/>
      <charset val="204"/>
    </font>
    <font>
      <b/>
      <sz val="9"/>
      <name val="Arial Cyr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000000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3"/>
      <name val="Times New Roman"/>
      <family val="1"/>
      <charset val="204"/>
    </font>
    <font>
      <i/>
      <sz val="13"/>
      <name val="Times New Roman"/>
      <family val="1"/>
      <charset val="204"/>
    </font>
    <font>
      <sz val="13"/>
      <name val="Times New Roman"/>
      <family val="1"/>
      <charset val="204"/>
    </font>
    <font>
      <sz val="11"/>
      <name val="Times New Roman"/>
      <family val="1"/>
      <charset val="204"/>
    </font>
    <font>
      <b/>
      <sz val="13"/>
      <color rgb="FF000000"/>
      <name val="Times New Roman"/>
      <family val="1"/>
      <charset val="204"/>
    </font>
    <font>
      <sz val="10"/>
      <color rgb="FFFF0000"/>
      <name val="Arial Cyr"/>
      <charset val="204"/>
    </font>
    <font>
      <sz val="9"/>
      <name val="Times New Roman"/>
      <family val="1"/>
      <charset val="204"/>
    </font>
    <font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i/>
      <sz val="12"/>
      <name val="Times New Roman"/>
      <family val="1"/>
      <charset val="204"/>
    </font>
    <font>
      <u/>
      <sz val="10"/>
      <color theme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6" fillId="0" borderId="0" applyNumberFormat="0" applyBorder="0" applyAlignment="0"/>
    <xf numFmtId="0" fontId="23" fillId="0" borderId="0" applyNumberFormat="0" applyFill="0" applyBorder="0" applyAlignment="0" applyProtection="0"/>
  </cellStyleXfs>
  <cellXfs count="91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right" wrapText="1"/>
    </xf>
    <xf numFmtId="0" fontId="5" fillId="0" borderId="0" xfId="0" applyFont="1" applyAlignment="1">
      <alignment horizontal="right"/>
    </xf>
    <xf numFmtId="0" fontId="9" fillId="0" borderId="0" xfId="0" applyFont="1" applyAlignment="1">
      <alignment horizontal="right" wrapText="1"/>
    </xf>
    <xf numFmtId="0" fontId="2" fillId="0" borderId="0" xfId="0" applyFont="1"/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10" fillId="0" borderId="0" xfId="0" applyFont="1" applyAlignment="1">
      <alignment wrapText="1"/>
    </xf>
    <xf numFmtId="0" fontId="11" fillId="0" borderId="0" xfId="0" applyFont="1"/>
    <xf numFmtId="0" fontId="12" fillId="0" borderId="0" xfId="0" applyFont="1" applyAlignment="1">
      <alignment wrapText="1"/>
    </xf>
    <xf numFmtId="0" fontId="13" fillId="0" borderId="0" xfId="0" applyFont="1" applyAlignment="1">
      <alignment horizontal="center" vertical="top" wrapText="1"/>
    </xf>
    <xf numFmtId="0" fontId="14" fillId="0" borderId="0" xfId="0" applyFont="1" applyAlignment="1">
      <alignment horizontal="center" vertical="top" wrapText="1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64" fontId="11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6" fillId="0" borderId="0" xfId="0" applyFont="1"/>
    <xf numFmtId="0" fontId="17" fillId="0" borderId="0" xfId="0" applyFont="1" applyAlignment="1">
      <alignment vertical="center"/>
    </xf>
    <xf numFmtId="0" fontId="17" fillId="0" borderId="0" xfId="0" applyFont="1" applyAlignment="1">
      <alignment horizontal="center"/>
    </xf>
    <xf numFmtId="0" fontId="17" fillId="0" borderId="0" xfId="0" applyFont="1"/>
    <xf numFmtId="0" fontId="12" fillId="0" borderId="0" xfId="0" applyFont="1" applyAlignment="1">
      <alignment horizontal="right" wrapText="1"/>
    </xf>
    <xf numFmtId="164" fontId="9" fillId="0" borderId="0" xfId="0" applyNumberFormat="1" applyFont="1" applyAlignment="1">
      <alignment horizontal="right" wrapText="1"/>
    </xf>
    <xf numFmtId="164" fontId="5" fillId="0" borderId="0" xfId="0" applyNumberFormat="1" applyFont="1" applyAlignment="1">
      <alignment horizontal="right" wrapText="1"/>
    </xf>
    <xf numFmtId="0" fontId="13" fillId="0" borderId="0" xfId="0" applyFont="1" applyAlignment="1">
      <alignment horizontal="center" wrapText="1"/>
    </xf>
    <xf numFmtId="0" fontId="12" fillId="0" borderId="0" xfId="0" applyFont="1" applyAlignment="1">
      <alignment horizontal="right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5" fillId="2" borderId="0" xfId="0" applyFont="1" applyFill="1" applyAlignment="1">
      <alignment horizontal="right" wrapText="1"/>
    </xf>
    <xf numFmtId="0" fontId="9" fillId="2" borderId="0" xfId="0" applyFont="1" applyFill="1" applyAlignment="1">
      <alignment horizontal="right" wrapText="1"/>
    </xf>
    <xf numFmtId="164" fontId="13" fillId="0" borderId="0" xfId="0" applyNumberFormat="1" applyFont="1" applyAlignment="1">
      <alignment horizontal="center" vertical="top" wrapText="1"/>
    </xf>
    <xf numFmtId="164" fontId="11" fillId="0" borderId="0" xfId="0" applyNumberFormat="1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4" fontId="5" fillId="0" borderId="0" xfId="0" applyNumberFormat="1" applyFont="1" applyAlignment="1">
      <alignment horizontal="right"/>
    </xf>
    <xf numFmtId="164" fontId="0" fillId="0" borderId="0" xfId="0" applyNumberFormat="1" applyAlignment="1">
      <alignment horizontal="center" vertical="center"/>
    </xf>
    <xf numFmtId="164" fontId="15" fillId="0" borderId="0" xfId="0" applyNumberFormat="1" applyFont="1" applyAlignment="1">
      <alignment horizontal="center"/>
    </xf>
    <xf numFmtId="164" fontId="12" fillId="0" borderId="0" xfId="0" applyNumberFormat="1" applyFont="1" applyAlignment="1">
      <alignment horizontal="right"/>
    </xf>
    <xf numFmtId="164" fontId="13" fillId="0" borderId="0" xfId="0" applyNumberFormat="1" applyFont="1" applyAlignment="1">
      <alignment horizontal="center" vertical="center"/>
    </xf>
    <xf numFmtId="164" fontId="17" fillId="0" borderId="0" xfId="0" applyNumberFormat="1" applyFont="1" applyAlignment="1">
      <alignment horizontal="center"/>
    </xf>
    <xf numFmtId="164" fontId="0" fillId="0" borderId="0" xfId="0" applyNumberFormat="1"/>
    <xf numFmtId="0" fontId="18" fillId="0" borderId="0" xfId="0" applyFont="1"/>
    <xf numFmtId="0" fontId="10" fillId="0" borderId="0" xfId="0" applyFont="1" applyAlignment="1">
      <alignment horizontal="right" wrapText="1"/>
    </xf>
    <xf numFmtId="0" fontId="0" fillId="2" borderId="0" xfId="0" applyFill="1"/>
    <xf numFmtId="0" fontId="12" fillId="2" borderId="0" xfId="0" applyFont="1" applyFill="1" applyAlignment="1">
      <alignment wrapText="1"/>
    </xf>
    <xf numFmtId="0" fontId="10" fillId="2" borderId="0" xfId="0" applyFont="1" applyFill="1" applyAlignment="1">
      <alignment wrapText="1"/>
    </xf>
    <xf numFmtId="164" fontId="9" fillId="2" borderId="0" xfId="0" applyNumberFormat="1" applyFont="1" applyFill="1" applyAlignment="1">
      <alignment horizontal="right" wrapText="1"/>
    </xf>
    <xf numFmtId="0" fontId="2" fillId="2" borderId="0" xfId="0" applyFont="1" applyFill="1"/>
    <xf numFmtId="164" fontId="5" fillId="2" borderId="0" xfId="0" applyNumberFormat="1" applyFont="1" applyFill="1" applyAlignment="1">
      <alignment horizontal="right" wrapText="1"/>
    </xf>
    <xf numFmtId="3" fontId="19" fillId="0" borderId="0" xfId="0" applyNumberFormat="1" applyFont="1"/>
    <xf numFmtId="0" fontId="19" fillId="0" borderId="0" xfId="0" applyFont="1"/>
    <xf numFmtId="1" fontId="19" fillId="0" borderId="0" xfId="0" applyNumberFormat="1" applyFont="1"/>
    <xf numFmtId="164" fontId="8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20" fillId="0" borderId="0" xfId="0" applyFont="1" applyAlignment="1">
      <alignment horizontal="justify" vertical="center" wrapText="1"/>
    </xf>
    <xf numFmtId="0" fontId="16" fillId="0" borderId="0" xfId="0" applyFont="1" applyAlignment="1">
      <alignment horizontal="justify" vertical="center" wrapText="1"/>
    </xf>
    <xf numFmtId="0" fontId="20" fillId="0" borderId="0" xfId="0" applyFont="1" applyAlignment="1">
      <alignment vertical="center" wrapText="1"/>
    </xf>
    <xf numFmtId="0" fontId="16" fillId="0" borderId="0" xfId="0" applyFont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0" fontId="22" fillId="0" borderId="0" xfId="0" applyFont="1" applyAlignment="1">
      <alignment horizontal="justify" vertical="center" wrapText="1"/>
    </xf>
    <xf numFmtId="0" fontId="22" fillId="0" borderId="0" xfId="0" applyFont="1" applyAlignment="1">
      <alignment horizontal="center" vertical="center"/>
    </xf>
    <xf numFmtId="0" fontId="23" fillId="0" borderId="0" xfId="2" applyAlignment="1">
      <alignment horizontal="center" vertical="center" wrapText="1"/>
    </xf>
    <xf numFmtId="0" fontId="23" fillId="0" borderId="0" xfId="2"/>
    <xf numFmtId="0" fontId="20" fillId="0" borderId="0" xfId="0" applyFont="1" applyAlignment="1">
      <alignment horizontal="justify" vertical="center" wrapText="1"/>
    </xf>
    <xf numFmtId="0" fontId="16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top" wrapText="1"/>
    </xf>
    <xf numFmtId="0" fontId="15" fillId="0" borderId="0" xfId="0" applyFont="1" applyAlignment="1">
      <alignment horizontal="center"/>
    </xf>
    <xf numFmtId="0" fontId="11" fillId="0" borderId="2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center"/>
    </xf>
    <xf numFmtId="0" fontId="13" fillId="0" borderId="0" xfId="0" applyFont="1" applyAlignment="1">
      <alignment horizontal="center" wrapText="1"/>
    </xf>
    <xf numFmtId="0" fontId="15" fillId="0" borderId="0" xfId="0" applyFont="1"/>
    <xf numFmtId="0" fontId="17" fillId="0" borderId="0" xfId="0" applyFont="1" applyAlignment="1">
      <alignment horizontal="center" wrapText="1"/>
    </xf>
    <xf numFmtId="0" fontId="17" fillId="2" borderId="0" xfId="0" applyFont="1" applyFill="1" applyAlignment="1">
      <alignment horizontal="center"/>
    </xf>
    <xf numFmtId="0" fontId="15" fillId="0" borderId="0" xfId="0" applyFont="1" applyAlignment="1">
      <alignment horizontal="center" vertical="center"/>
    </xf>
    <xf numFmtId="0" fontId="12" fillId="0" borderId="0" xfId="0" applyFont="1" applyFill="1" applyAlignment="1">
      <alignment wrapText="1"/>
    </xf>
    <xf numFmtId="0" fontId="5" fillId="0" borderId="0" xfId="0" applyFont="1" applyFill="1" applyAlignment="1">
      <alignment horizontal="right" wrapText="1"/>
    </xf>
    <xf numFmtId="164" fontId="5" fillId="0" borderId="0" xfId="0" applyNumberFormat="1" applyFont="1" applyFill="1" applyAlignment="1">
      <alignment horizontal="right" wrapText="1"/>
    </xf>
    <xf numFmtId="0" fontId="0" fillId="0" borderId="0" xfId="0" applyFill="1"/>
    <xf numFmtId="0" fontId="2" fillId="0" borderId="0" xfId="0" applyFont="1" applyFill="1"/>
  </cellXfs>
  <cellStyles count="3">
    <cellStyle name="Гиперссылка" xfId="2" builtinId="8"/>
    <cellStyle name="Обычный" xfId="0" builtinId="0"/>
    <cellStyle name="Обычный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1"/>
  <dimension ref="A1:C17"/>
  <sheetViews>
    <sheetView workbookViewId="0">
      <selection activeCell="A7" sqref="A7"/>
    </sheetView>
  </sheetViews>
  <sheetFormatPr defaultRowHeight="12.75" x14ac:dyDescent="0.2"/>
  <cols>
    <col min="1" max="1" width="6.42578125" customWidth="1"/>
    <col min="2" max="2" width="86" customWidth="1"/>
    <col min="3" max="3" width="83.7109375" customWidth="1"/>
    <col min="4" max="4" width="7.28515625" customWidth="1"/>
  </cols>
  <sheetData>
    <row r="1" spans="1:3" ht="18.75" x14ac:dyDescent="0.2">
      <c r="B1" s="61" t="s">
        <v>138</v>
      </c>
      <c r="C1" s="61" t="s">
        <v>139</v>
      </c>
    </row>
    <row r="2" spans="1:3" ht="15" customHeight="1" x14ac:dyDescent="0.2">
      <c r="A2" s="63" t="s">
        <v>140</v>
      </c>
      <c r="B2" s="71"/>
    </row>
    <row r="3" spans="1:3" ht="15" customHeight="1" x14ac:dyDescent="0.2">
      <c r="A3" s="63" t="s">
        <v>141</v>
      </c>
      <c r="B3" s="71"/>
    </row>
    <row r="4" spans="1:3" ht="31.5" x14ac:dyDescent="0.2">
      <c r="A4" s="65">
        <v>3</v>
      </c>
      <c r="B4" s="64" t="s">
        <v>142</v>
      </c>
      <c r="C4" s="66" t="s">
        <v>162</v>
      </c>
    </row>
    <row r="5" spans="1:3" ht="15.75" x14ac:dyDescent="0.2">
      <c r="A5" s="72">
        <v>13</v>
      </c>
      <c r="B5" s="62" t="s">
        <v>164</v>
      </c>
      <c r="C5" t="s">
        <v>166</v>
      </c>
    </row>
    <row r="6" spans="1:3" ht="47.25" x14ac:dyDescent="0.2">
      <c r="A6" s="72"/>
      <c r="B6" s="62" t="s">
        <v>167</v>
      </c>
      <c r="C6" s="67" t="s">
        <v>165</v>
      </c>
    </row>
    <row r="7" spans="1:3" ht="15.75" x14ac:dyDescent="0.2">
      <c r="A7" s="69">
        <v>13</v>
      </c>
      <c r="B7" s="62" t="s">
        <v>143</v>
      </c>
      <c r="C7" s="68" t="s">
        <v>163</v>
      </c>
    </row>
    <row r="8" spans="1:3" ht="18.75" customHeight="1" x14ac:dyDescent="0.2">
      <c r="A8" s="69">
        <v>23</v>
      </c>
      <c r="B8" s="62" t="s">
        <v>144</v>
      </c>
      <c r="C8" s="67" t="s">
        <v>145</v>
      </c>
    </row>
    <row r="9" spans="1:3" ht="21.75" customHeight="1" x14ac:dyDescent="0.2">
      <c r="A9" s="69">
        <v>35</v>
      </c>
      <c r="B9" s="62" t="s">
        <v>146</v>
      </c>
      <c r="C9" s="67" t="s">
        <v>147</v>
      </c>
    </row>
    <row r="10" spans="1:3" ht="31.5" x14ac:dyDescent="0.2">
      <c r="A10" s="69">
        <v>39</v>
      </c>
      <c r="B10" s="62" t="s">
        <v>148</v>
      </c>
      <c r="C10" s="67" t="s">
        <v>149</v>
      </c>
    </row>
    <row r="11" spans="1:3" ht="31.5" x14ac:dyDescent="0.2">
      <c r="A11" s="69">
        <v>45</v>
      </c>
      <c r="B11" s="62" t="s">
        <v>150</v>
      </c>
      <c r="C11" s="67" t="s">
        <v>151</v>
      </c>
    </row>
    <row r="12" spans="1:3" ht="31.5" x14ac:dyDescent="0.2">
      <c r="A12" s="69">
        <v>51</v>
      </c>
      <c r="B12" s="62" t="s">
        <v>152</v>
      </c>
      <c r="C12" s="67" t="s">
        <v>153</v>
      </c>
    </row>
    <row r="13" spans="1:3" ht="31.5" x14ac:dyDescent="0.2">
      <c r="A13" s="69">
        <v>54</v>
      </c>
      <c r="B13" s="62" t="s">
        <v>154</v>
      </c>
      <c r="C13" s="67" t="s">
        <v>155</v>
      </c>
    </row>
    <row r="14" spans="1:3" ht="31.5" x14ac:dyDescent="0.2">
      <c r="A14" s="69">
        <v>55</v>
      </c>
      <c r="B14" s="62" t="s">
        <v>156</v>
      </c>
      <c r="C14" s="67" t="s">
        <v>157</v>
      </c>
    </row>
    <row r="15" spans="1:3" ht="31.5" x14ac:dyDescent="0.2">
      <c r="A15" s="69">
        <v>56</v>
      </c>
      <c r="B15" s="62" t="s">
        <v>158</v>
      </c>
      <c r="C15" s="67" t="s">
        <v>159</v>
      </c>
    </row>
    <row r="16" spans="1:3" ht="31.5" x14ac:dyDescent="0.2">
      <c r="A16" s="69">
        <v>59</v>
      </c>
      <c r="B16" s="64" t="s">
        <v>160</v>
      </c>
      <c r="C16" s="66" t="s">
        <v>161</v>
      </c>
    </row>
    <row r="17" spans="1:1" ht="15" x14ac:dyDescent="0.2">
      <c r="A17" s="65"/>
    </row>
  </sheetData>
  <mergeCells count="2">
    <mergeCell ref="B2:B3"/>
    <mergeCell ref="A5:A6"/>
  </mergeCells>
  <hyperlinks>
    <hyperlink ref="A7" location="'13 стр'!A1" display="'13 стр'!A1" xr:uid="{00000000-0004-0000-0100-000000000000}"/>
    <hyperlink ref="A8" location="'23 стр'!A1" display="'23 стр'!A1" xr:uid="{00000000-0004-0000-0100-000001000000}"/>
    <hyperlink ref="A9" location="'35 стр'!A1" display="'35 стр'!A1" xr:uid="{00000000-0004-0000-0100-000002000000}"/>
    <hyperlink ref="A10" location="'39 стр'!A1" display="'39 стр'!A1" xr:uid="{00000000-0004-0000-0100-000003000000}"/>
    <hyperlink ref="A11" location="'45 стр'!A1" display="'45 стр'!A1" xr:uid="{00000000-0004-0000-0100-000004000000}"/>
    <hyperlink ref="A12" location="'51 стр'!A1" display="'51 стр'!A1" xr:uid="{00000000-0004-0000-0100-000005000000}"/>
    <hyperlink ref="A13" location="'54 стр'!A1" display="'54 стр'!A1" xr:uid="{00000000-0004-0000-0100-000006000000}"/>
    <hyperlink ref="A14" location="'55 стр'!A1" display="'55 стр'!A1" xr:uid="{00000000-0004-0000-0100-000007000000}"/>
    <hyperlink ref="A15" location="'56 стр'!A1" display="'56 стр'!A1" xr:uid="{00000000-0004-0000-0100-000008000000}"/>
    <hyperlink ref="A16" location="'59 стр'!A1" display="'59 стр'!A1" xr:uid="{00000000-0004-0000-0100-000009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2"/>
  <dimension ref="A1:L2043"/>
  <sheetViews>
    <sheetView topLeftCell="A7" zoomScale="80" zoomScaleNormal="80" workbookViewId="0">
      <selection activeCell="A268" sqref="A268:XFD268"/>
    </sheetView>
  </sheetViews>
  <sheetFormatPr defaultRowHeight="12.75" x14ac:dyDescent="0.2"/>
  <cols>
    <col min="1" max="1" width="30.7109375" customWidth="1"/>
    <col min="2" max="2" width="11.28515625" customWidth="1"/>
    <col min="3" max="3" width="13.140625" customWidth="1"/>
    <col min="4" max="4" width="11.7109375" customWidth="1"/>
    <col min="5" max="5" width="11.7109375" style="46" customWidth="1"/>
    <col min="6" max="6" width="31" customWidth="1"/>
    <col min="7" max="7" width="21.5703125" customWidth="1"/>
    <col min="8" max="8" width="17.42578125" customWidth="1"/>
    <col min="9" max="9" width="18.7109375" customWidth="1"/>
  </cols>
  <sheetData>
    <row r="1" spans="1:9" ht="22.5" customHeight="1" x14ac:dyDescent="0.2">
      <c r="A1" s="70" t="s">
        <v>168</v>
      </c>
    </row>
    <row r="2" spans="1:9" ht="19.5" customHeight="1" x14ac:dyDescent="0.2">
      <c r="A2" s="70" t="s">
        <v>169</v>
      </c>
    </row>
    <row r="3" spans="1:9" ht="16.5" customHeight="1" x14ac:dyDescent="0.2">
      <c r="A3" s="73" t="s">
        <v>93</v>
      </c>
      <c r="B3" s="73"/>
      <c r="C3" s="73"/>
      <c r="D3" s="73"/>
      <c r="E3" s="73"/>
      <c r="F3" s="73"/>
      <c r="G3" s="73"/>
      <c r="H3" s="73"/>
      <c r="I3" s="73"/>
    </row>
    <row r="4" spans="1:9" ht="16.5" customHeight="1" x14ac:dyDescent="0.2">
      <c r="A4" s="73" t="s">
        <v>78</v>
      </c>
      <c r="B4" s="73"/>
      <c r="C4" s="73"/>
      <c r="D4" s="73"/>
      <c r="E4" s="73"/>
      <c r="F4" s="73"/>
      <c r="G4" s="73"/>
      <c r="H4" s="73"/>
      <c r="I4" s="73"/>
    </row>
    <row r="5" spans="1:9" ht="11.25" customHeight="1" x14ac:dyDescent="0.2">
      <c r="A5" s="13"/>
      <c r="B5" s="13"/>
      <c r="C5" s="13"/>
      <c r="D5" s="13"/>
      <c r="E5" s="37"/>
      <c r="F5" s="14"/>
      <c r="G5" s="13"/>
      <c r="H5" s="13"/>
      <c r="I5" s="13"/>
    </row>
    <row r="6" spans="1:9" ht="16.5" customHeight="1" x14ac:dyDescent="0.2">
      <c r="A6" s="73" t="s">
        <v>79</v>
      </c>
      <c r="B6" s="73"/>
      <c r="C6" s="73"/>
      <c r="D6" s="73"/>
      <c r="E6" s="73"/>
      <c r="F6" s="73"/>
      <c r="G6" s="73"/>
      <c r="H6" s="73"/>
      <c r="I6" s="73"/>
    </row>
    <row r="7" spans="1:9" ht="18.75" customHeight="1" x14ac:dyDescent="0.2">
      <c r="A7" s="73" t="s">
        <v>94</v>
      </c>
      <c r="B7" s="73"/>
      <c r="C7" s="73"/>
      <c r="D7" s="73"/>
      <c r="E7" s="73"/>
      <c r="F7" s="73"/>
      <c r="G7" s="73"/>
      <c r="H7" s="73"/>
      <c r="I7" s="73"/>
    </row>
    <row r="8" spans="1:9" ht="12.75" customHeight="1" x14ac:dyDescent="0.2">
      <c r="A8" s="13"/>
      <c r="B8" s="13"/>
      <c r="C8" s="13"/>
      <c r="D8" s="13"/>
      <c r="E8" s="37"/>
      <c r="F8" s="13"/>
      <c r="G8" s="13"/>
      <c r="H8" s="13"/>
      <c r="I8" s="13"/>
    </row>
    <row r="9" spans="1:9" s="1" customFormat="1" ht="15" customHeight="1" x14ac:dyDescent="0.25">
      <c r="A9" s="73" t="s">
        <v>80</v>
      </c>
      <c r="B9" s="74"/>
      <c r="C9" s="74"/>
      <c r="D9" s="74"/>
      <c r="E9" s="74"/>
      <c r="F9" s="74"/>
      <c r="G9" s="74"/>
      <c r="H9" s="74"/>
      <c r="I9" s="74"/>
    </row>
    <row r="10" spans="1:9" s="1" customFormat="1" ht="18.75" customHeight="1" x14ac:dyDescent="0.25">
      <c r="A10" s="73" t="s">
        <v>81</v>
      </c>
      <c r="B10" s="74"/>
      <c r="C10" s="74"/>
      <c r="D10" s="74"/>
      <c r="E10" s="74"/>
      <c r="F10" s="74"/>
      <c r="G10" s="74"/>
      <c r="H10" s="74"/>
      <c r="I10" s="74"/>
    </row>
    <row r="11" spans="1:9" s="1" customFormat="1" ht="13.5" customHeight="1" x14ac:dyDescent="0.2">
      <c r="A11" s="16" t="s">
        <v>82</v>
      </c>
      <c r="B11" s="17"/>
      <c r="C11" s="17"/>
      <c r="D11" s="17"/>
      <c r="E11" s="38"/>
      <c r="F11" s="17"/>
      <c r="G11" s="17"/>
      <c r="H11" s="17"/>
      <c r="I11" s="18" t="s">
        <v>0</v>
      </c>
    </row>
    <row r="12" spans="1:9" s="1" customFormat="1" ht="27.75" customHeight="1" x14ac:dyDescent="0.2">
      <c r="A12" s="75" t="s">
        <v>83</v>
      </c>
      <c r="B12" s="78" t="s">
        <v>84</v>
      </c>
      <c r="C12" s="78"/>
      <c r="D12" s="78"/>
      <c r="E12" s="78"/>
      <c r="F12" s="78" t="s">
        <v>85</v>
      </c>
      <c r="G12" s="78"/>
      <c r="H12" s="78"/>
      <c r="I12" s="78"/>
    </row>
    <row r="13" spans="1:9" s="2" customFormat="1" ht="36.75" customHeight="1" x14ac:dyDescent="0.2">
      <c r="A13" s="76"/>
      <c r="B13" s="78" t="s">
        <v>86</v>
      </c>
      <c r="C13" s="78"/>
      <c r="D13" s="78" t="s">
        <v>96</v>
      </c>
      <c r="E13" s="78"/>
      <c r="F13" s="78" t="s">
        <v>87</v>
      </c>
      <c r="G13" s="78" t="s">
        <v>88</v>
      </c>
      <c r="H13" s="78" t="s">
        <v>89</v>
      </c>
      <c r="I13" s="78" t="s">
        <v>90</v>
      </c>
    </row>
    <row r="14" spans="1:9" s="1" customFormat="1" ht="91.5" customHeight="1" x14ac:dyDescent="0.2">
      <c r="A14" s="77"/>
      <c r="B14" s="19" t="s">
        <v>91</v>
      </c>
      <c r="C14" s="19" t="s">
        <v>95</v>
      </c>
      <c r="D14" s="19" t="s">
        <v>1</v>
      </c>
      <c r="E14" s="20" t="s">
        <v>92</v>
      </c>
      <c r="F14" s="78"/>
      <c r="G14" s="78"/>
      <c r="H14" s="78"/>
      <c r="I14" s="78"/>
    </row>
    <row r="15" spans="1:9" s="2" customFormat="1" ht="12.75" customHeight="1" x14ac:dyDescent="0.2">
      <c r="D15" s="8"/>
      <c r="E15" s="39"/>
      <c r="F15" s="39"/>
      <c r="G15" s="56"/>
      <c r="H15" s="57"/>
      <c r="I15" s="58"/>
    </row>
    <row r="16" spans="1:9" s="2" customFormat="1" ht="12" customHeight="1" x14ac:dyDescent="0.2">
      <c r="D16" s="8"/>
      <c r="E16" s="39"/>
      <c r="G16" s="56"/>
      <c r="H16" s="55"/>
      <c r="I16" s="9"/>
    </row>
    <row r="17" spans="1:11" s="7" customFormat="1" ht="29.25" x14ac:dyDescent="0.25">
      <c r="A17" s="10" t="s">
        <v>3</v>
      </c>
      <c r="B17" s="6">
        <v>1802299</v>
      </c>
      <c r="C17" s="6">
        <f>C19+C28+C46+C56+C64+C76+C83+C97+C99+C101</f>
        <v>1828768</v>
      </c>
      <c r="D17" s="6">
        <f>C17-B17</f>
        <v>26469</v>
      </c>
      <c r="E17" s="28">
        <f>C17/B17*100</f>
        <v>101.46862424048395</v>
      </c>
      <c r="F17" s="6">
        <v>953772</v>
      </c>
      <c r="G17" s="6">
        <v>863802</v>
      </c>
      <c r="H17" s="6">
        <v>9422</v>
      </c>
      <c r="I17" s="6">
        <f>I19+I28+I46+I56+I64+I76+I83+I97+I101</f>
        <v>1772</v>
      </c>
    </row>
    <row r="18" spans="1:11" s="7" customFormat="1" ht="15" x14ac:dyDescent="0.25">
      <c r="A18" s="11"/>
      <c r="B18" s="6"/>
      <c r="C18" s="6"/>
      <c r="D18" s="6"/>
      <c r="E18" s="28"/>
      <c r="F18" s="6"/>
      <c r="G18" s="6"/>
      <c r="H18" s="6"/>
      <c r="I18" s="6"/>
    </row>
    <row r="19" spans="1:11" s="7" customFormat="1" ht="15" x14ac:dyDescent="0.25">
      <c r="A19" s="10" t="s">
        <v>4</v>
      </c>
      <c r="B19" s="6">
        <v>144168</v>
      </c>
      <c r="C19" s="6">
        <v>147508</v>
      </c>
      <c r="D19" s="6">
        <v>3340</v>
      </c>
      <c r="E19" s="28">
        <v>102.3</v>
      </c>
      <c r="F19" s="6">
        <v>84349</v>
      </c>
      <c r="G19" s="6">
        <v>62956</v>
      </c>
      <c r="H19" s="6" t="s">
        <v>2</v>
      </c>
      <c r="I19" s="6">
        <v>203</v>
      </c>
    </row>
    <row r="20" spans="1:11" ht="15" x14ac:dyDescent="0.25">
      <c r="A20" s="12" t="s">
        <v>5</v>
      </c>
      <c r="B20" s="4">
        <v>28047</v>
      </c>
      <c r="C20" s="4">
        <v>29094</v>
      </c>
      <c r="D20" s="4">
        <v>1047</v>
      </c>
      <c r="E20" s="29">
        <v>103.7</v>
      </c>
      <c r="F20" s="4">
        <v>18697</v>
      </c>
      <c r="G20" s="4">
        <v>10397</v>
      </c>
      <c r="H20" s="4" t="s">
        <v>2</v>
      </c>
      <c r="I20" s="4" t="s">
        <v>2</v>
      </c>
      <c r="K20" s="7"/>
    </row>
    <row r="21" spans="1:11" ht="15" x14ac:dyDescent="0.25">
      <c r="A21" s="12" t="s">
        <v>6</v>
      </c>
      <c r="B21" s="4">
        <v>58238</v>
      </c>
      <c r="C21" s="4">
        <v>59175</v>
      </c>
      <c r="D21" s="4">
        <v>937</v>
      </c>
      <c r="E21" s="29">
        <v>101.6</v>
      </c>
      <c r="F21" s="4">
        <v>12514</v>
      </c>
      <c r="G21" s="4">
        <v>46591</v>
      </c>
      <c r="H21" s="4" t="s">
        <v>2</v>
      </c>
      <c r="I21" s="4">
        <v>70</v>
      </c>
      <c r="K21" s="7"/>
    </row>
    <row r="22" spans="1:11" ht="15" x14ac:dyDescent="0.25">
      <c r="A22" s="12" t="s">
        <v>7</v>
      </c>
      <c r="B22" s="4">
        <v>46748</v>
      </c>
      <c r="C22" s="4">
        <v>48152</v>
      </c>
      <c r="D22" s="4">
        <v>1404</v>
      </c>
      <c r="E22" s="29">
        <v>103</v>
      </c>
      <c r="F22" s="4">
        <v>47643</v>
      </c>
      <c r="G22" s="4">
        <v>405</v>
      </c>
      <c r="H22" s="4" t="s">
        <v>2</v>
      </c>
      <c r="I22" s="4">
        <v>104</v>
      </c>
      <c r="K22" s="7"/>
    </row>
    <row r="23" spans="1:11" ht="15" x14ac:dyDescent="0.25">
      <c r="A23" s="12" t="s">
        <v>8</v>
      </c>
      <c r="B23" s="4">
        <v>7466</v>
      </c>
      <c r="C23" s="4">
        <v>7480</v>
      </c>
      <c r="D23" s="4">
        <v>14</v>
      </c>
      <c r="E23" s="29">
        <v>100.2</v>
      </c>
      <c r="F23" s="4">
        <v>6982</v>
      </c>
      <c r="G23" s="4">
        <v>405</v>
      </c>
      <c r="H23" s="4" t="s">
        <v>2</v>
      </c>
      <c r="I23" s="4">
        <v>93</v>
      </c>
      <c r="K23" s="7"/>
    </row>
    <row r="24" spans="1:11" ht="15" x14ac:dyDescent="0.25">
      <c r="A24" s="12" t="s">
        <v>9</v>
      </c>
      <c r="B24" s="4">
        <v>3526</v>
      </c>
      <c r="C24" s="4">
        <v>3359</v>
      </c>
      <c r="D24" s="4">
        <v>-167</v>
      </c>
      <c r="E24" s="29">
        <v>95.3</v>
      </c>
      <c r="F24" s="4">
        <v>1932</v>
      </c>
      <c r="G24" s="4">
        <v>1427</v>
      </c>
      <c r="H24" s="4" t="s">
        <v>2</v>
      </c>
      <c r="I24" s="4" t="s">
        <v>2</v>
      </c>
      <c r="K24" s="7"/>
    </row>
    <row r="25" spans="1:11" ht="15" x14ac:dyDescent="0.25">
      <c r="A25" s="12" t="s">
        <v>10</v>
      </c>
      <c r="B25" s="4">
        <v>4806</v>
      </c>
      <c r="C25" s="4">
        <v>4814</v>
      </c>
      <c r="D25" s="4">
        <v>8</v>
      </c>
      <c r="E25" s="29">
        <v>100.2</v>
      </c>
      <c r="F25" s="4">
        <v>3563</v>
      </c>
      <c r="G25" s="4">
        <v>1222</v>
      </c>
      <c r="H25" s="4" t="s">
        <v>2</v>
      </c>
      <c r="I25" s="4">
        <v>29</v>
      </c>
      <c r="K25" s="7"/>
    </row>
    <row r="26" spans="1:11" ht="15" x14ac:dyDescent="0.25">
      <c r="A26" s="12" t="s">
        <v>11</v>
      </c>
      <c r="B26" s="4">
        <v>2803</v>
      </c>
      <c r="C26" s="4">
        <v>2914</v>
      </c>
      <c r="D26" s="4">
        <v>111</v>
      </c>
      <c r="E26" s="29">
        <v>104</v>
      </c>
      <c r="F26" s="4" t="s">
        <v>2</v>
      </c>
      <c r="G26" s="4">
        <v>2914</v>
      </c>
      <c r="H26" s="4" t="s">
        <v>2</v>
      </c>
      <c r="I26" s="4" t="s">
        <v>2</v>
      </c>
      <c r="K26" s="7"/>
    </row>
    <row r="27" spans="1:11" ht="12.75" customHeight="1" x14ac:dyDescent="0.25">
      <c r="A27" s="3"/>
      <c r="B27" s="4"/>
      <c r="C27" s="4"/>
      <c r="D27" s="4"/>
      <c r="E27" s="29"/>
      <c r="F27" s="4"/>
      <c r="G27" s="4"/>
      <c r="H27" s="4"/>
      <c r="I27" s="4"/>
      <c r="K27" s="7"/>
    </row>
    <row r="28" spans="1:11" s="7" customFormat="1" ht="15" x14ac:dyDescent="0.25">
      <c r="A28" s="10" t="s">
        <v>12</v>
      </c>
      <c r="B28" s="6">
        <v>375202</v>
      </c>
      <c r="C28" s="6">
        <v>381729</v>
      </c>
      <c r="D28" s="6">
        <v>6527</v>
      </c>
      <c r="E28" s="28">
        <v>101.7</v>
      </c>
      <c r="F28" s="6">
        <v>289312</v>
      </c>
      <c r="G28" s="6">
        <v>92069</v>
      </c>
      <c r="H28" s="6">
        <v>243</v>
      </c>
      <c r="I28" s="6">
        <v>105</v>
      </c>
    </row>
    <row r="29" spans="1:11" ht="15" x14ac:dyDescent="0.25">
      <c r="A29" s="12" t="s">
        <v>13</v>
      </c>
      <c r="B29" s="4">
        <v>45493</v>
      </c>
      <c r="C29" s="4">
        <v>46397</v>
      </c>
      <c r="D29" s="4">
        <v>904</v>
      </c>
      <c r="E29" s="29">
        <v>102</v>
      </c>
      <c r="F29" s="4">
        <v>46397</v>
      </c>
      <c r="G29" s="4" t="s">
        <v>2</v>
      </c>
      <c r="H29" s="4" t="s">
        <v>2</v>
      </c>
      <c r="I29" s="4" t="s">
        <v>2</v>
      </c>
      <c r="K29" s="7"/>
    </row>
    <row r="30" spans="1:11" ht="15" x14ac:dyDescent="0.25">
      <c r="A30" s="12" t="s">
        <v>14</v>
      </c>
      <c r="B30" s="4">
        <v>11198</v>
      </c>
      <c r="C30" s="4">
        <v>11293</v>
      </c>
      <c r="D30" s="4">
        <v>95</v>
      </c>
      <c r="E30" s="29">
        <v>100.8</v>
      </c>
      <c r="F30" s="4">
        <v>11293</v>
      </c>
      <c r="G30" s="4" t="s">
        <v>2</v>
      </c>
      <c r="H30" s="4" t="s">
        <v>2</v>
      </c>
      <c r="I30" s="4" t="s">
        <v>2</v>
      </c>
      <c r="K30" s="7"/>
    </row>
    <row r="31" spans="1:11" ht="15" x14ac:dyDescent="0.25">
      <c r="A31" s="12" t="s">
        <v>15</v>
      </c>
      <c r="B31" s="4">
        <v>43022</v>
      </c>
      <c r="C31" s="4">
        <v>43800</v>
      </c>
      <c r="D31" s="4">
        <v>778</v>
      </c>
      <c r="E31" s="29">
        <v>101.8</v>
      </c>
      <c r="F31" s="4">
        <v>36529</v>
      </c>
      <c r="G31" s="4">
        <v>7242</v>
      </c>
      <c r="H31" s="4" t="s">
        <v>2</v>
      </c>
      <c r="I31" s="4">
        <v>29</v>
      </c>
      <c r="K31" s="7"/>
    </row>
    <row r="32" spans="1:11" ht="15" x14ac:dyDescent="0.25">
      <c r="A32" s="12" t="s">
        <v>16</v>
      </c>
      <c r="B32" s="4">
        <v>57594</v>
      </c>
      <c r="C32" s="4">
        <v>59346</v>
      </c>
      <c r="D32" s="4">
        <v>1752</v>
      </c>
      <c r="E32" s="29">
        <v>103</v>
      </c>
      <c r="F32" s="4">
        <v>37789</v>
      </c>
      <c r="G32" s="4">
        <v>21536</v>
      </c>
      <c r="H32" s="4">
        <v>21</v>
      </c>
      <c r="I32" s="4" t="s">
        <v>2</v>
      </c>
      <c r="K32" s="7"/>
    </row>
    <row r="33" spans="1:11" ht="30" x14ac:dyDescent="0.25">
      <c r="A33" s="12" t="s">
        <v>17</v>
      </c>
      <c r="B33" s="4">
        <v>8208</v>
      </c>
      <c r="C33" s="4">
        <v>8398</v>
      </c>
      <c r="D33" s="4">
        <v>190</v>
      </c>
      <c r="E33" s="29">
        <v>102.3</v>
      </c>
      <c r="F33" s="4">
        <v>8398</v>
      </c>
      <c r="G33" s="4"/>
      <c r="H33" s="4"/>
      <c r="I33" s="4"/>
      <c r="K33" s="7"/>
    </row>
    <row r="34" spans="1:11" ht="15" x14ac:dyDescent="0.25">
      <c r="A34" s="12" t="s">
        <v>18</v>
      </c>
      <c r="B34" s="4">
        <v>38891</v>
      </c>
      <c r="C34" s="4">
        <v>40453</v>
      </c>
      <c r="D34" s="4">
        <v>1562</v>
      </c>
      <c r="E34" s="29">
        <v>104</v>
      </c>
      <c r="F34" s="4" t="s">
        <v>2</v>
      </c>
      <c r="G34" s="4">
        <v>40385</v>
      </c>
      <c r="H34" s="4">
        <v>60</v>
      </c>
      <c r="I34" s="4">
        <v>8</v>
      </c>
      <c r="K34" s="7"/>
    </row>
    <row r="35" spans="1:11" ht="15" x14ac:dyDescent="0.25">
      <c r="A35" s="12" t="s">
        <v>19</v>
      </c>
      <c r="B35" s="4">
        <v>352</v>
      </c>
      <c r="C35" s="4">
        <v>549</v>
      </c>
      <c r="D35" s="4">
        <v>197</v>
      </c>
      <c r="E35" s="29">
        <v>156</v>
      </c>
      <c r="F35" s="4" t="s">
        <v>2</v>
      </c>
      <c r="G35" s="4">
        <v>549</v>
      </c>
      <c r="H35" s="4" t="s">
        <v>2</v>
      </c>
      <c r="I35" s="4" t="s">
        <v>2</v>
      </c>
      <c r="K35" s="7"/>
    </row>
    <row r="36" spans="1:11" ht="15" x14ac:dyDescent="0.25">
      <c r="A36" s="12" t="s">
        <v>20</v>
      </c>
      <c r="B36" s="4">
        <v>94856</v>
      </c>
      <c r="C36" s="4">
        <v>95805</v>
      </c>
      <c r="D36" s="4">
        <v>949</v>
      </c>
      <c r="E36" s="29">
        <v>101</v>
      </c>
      <c r="F36" s="4">
        <v>93490</v>
      </c>
      <c r="G36" s="4">
        <v>2294</v>
      </c>
      <c r="H36" s="4" t="s">
        <v>2</v>
      </c>
      <c r="I36" s="4">
        <v>21</v>
      </c>
      <c r="K36" s="7"/>
    </row>
    <row r="37" spans="1:11" ht="15" x14ac:dyDescent="0.25">
      <c r="A37" s="12" t="s">
        <v>21</v>
      </c>
      <c r="B37" s="4">
        <v>2290</v>
      </c>
      <c r="C37" s="4">
        <v>2294</v>
      </c>
      <c r="D37" s="4">
        <v>4</v>
      </c>
      <c r="E37" s="29">
        <v>100.2</v>
      </c>
      <c r="F37" s="4" t="s">
        <v>2</v>
      </c>
      <c r="G37" s="4">
        <v>2294</v>
      </c>
      <c r="H37" s="4" t="s">
        <v>2</v>
      </c>
      <c r="I37" s="4" t="s">
        <v>2</v>
      </c>
      <c r="K37" s="7"/>
    </row>
    <row r="38" spans="1:11" ht="15" x14ac:dyDescent="0.25">
      <c r="A38" s="12" t="s">
        <v>22</v>
      </c>
      <c r="B38" s="4">
        <v>20195</v>
      </c>
      <c r="C38" s="4">
        <v>21732</v>
      </c>
      <c r="D38" s="4">
        <v>1537</v>
      </c>
      <c r="E38" s="29">
        <v>107.6</v>
      </c>
      <c r="F38" s="4">
        <v>21732</v>
      </c>
      <c r="G38" s="4" t="s">
        <v>2</v>
      </c>
      <c r="H38" s="4" t="s">
        <v>2</v>
      </c>
      <c r="I38" s="4" t="s">
        <v>2</v>
      </c>
      <c r="K38" s="7"/>
    </row>
    <row r="39" spans="1:11" ht="15" x14ac:dyDescent="0.25">
      <c r="A39" s="12" t="s">
        <v>23</v>
      </c>
      <c r="B39" s="4">
        <v>40703</v>
      </c>
      <c r="C39" s="4">
        <v>42758</v>
      </c>
      <c r="D39" s="4">
        <v>2055</v>
      </c>
      <c r="E39" s="29">
        <v>105</v>
      </c>
      <c r="F39" s="4">
        <v>39643</v>
      </c>
      <c r="G39" s="4">
        <v>2970</v>
      </c>
      <c r="H39" s="4">
        <v>127</v>
      </c>
      <c r="I39" s="4">
        <v>18</v>
      </c>
      <c r="K39" s="7"/>
    </row>
    <row r="40" spans="1:11" ht="15" x14ac:dyDescent="0.25">
      <c r="A40" s="12" t="s">
        <v>24</v>
      </c>
      <c r="B40" s="4">
        <v>9416</v>
      </c>
      <c r="C40" s="4">
        <v>9467</v>
      </c>
      <c r="D40" s="4">
        <v>51</v>
      </c>
      <c r="E40" s="29">
        <v>100.5</v>
      </c>
      <c r="F40" s="4">
        <v>9403</v>
      </c>
      <c r="G40" s="4" t="s">
        <v>2</v>
      </c>
      <c r="H40" s="4">
        <v>35</v>
      </c>
      <c r="I40" s="4">
        <v>29</v>
      </c>
      <c r="K40" s="7"/>
    </row>
    <row r="41" spans="1:11" ht="15" x14ac:dyDescent="0.25">
      <c r="A41" s="12" t="s">
        <v>25</v>
      </c>
      <c r="B41" s="4">
        <v>12244</v>
      </c>
      <c r="C41" s="4">
        <v>9280</v>
      </c>
      <c r="D41" s="4">
        <v>-2964</v>
      </c>
      <c r="E41" s="29">
        <v>75.8</v>
      </c>
      <c r="F41" s="4">
        <v>4329</v>
      </c>
      <c r="G41" s="4">
        <v>4951</v>
      </c>
      <c r="H41" s="4" t="s">
        <v>2</v>
      </c>
      <c r="I41" s="4" t="s">
        <v>2</v>
      </c>
      <c r="K41" s="7"/>
    </row>
    <row r="42" spans="1:11" ht="15" x14ac:dyDescent="0.25">
      <c r="A42" s="12" t="s">
        <v>26</v>
      </c>
      <c r="B42" s="4">
        <v>5307</v>
      </c>
      <c r="C42" s="4">
        <v>5535</v>
      </c>
      <c r="D42" s="4">
        <v>228</v>
      </c>
      <c r="E42" s="29">
        <v>104.3</v>
      </c>
      <c r="F42" s="4" t="s">
        <v>2</v>
      </c>
      <c r="G42" s="4">
        <v>5535</v>
      </c>
      <c r="H42" s="4" t="s">
        <v>2</v>
      </c>
      <c r="I42" s="4" t="s">
        <v>2</v>
      </c>
      <c r="K42" s="7"/>
    </row>
    <row r="43" spans="1:11" ht="15" x14ac:dyDescent="0.25">
      <c r="A43" s="12" t="s">
        <v>27</v>
      </c>
      <c r="B43" s="4">
        <v>4506</v>
      </c>
      <c r="C43" s="4">
        <v>4569</v>
      </c>
      <c r="D43" s="4">
        <v>63</v>
      </c>
      <c r="E43" s="29">
        <v>101.4</v>
      </c>
      <c r="F43" s="4" t="s">
        <v>2</v>
      </c>
      <c r="G43" s="4">
        <v>4569</v>
      </c>
      <c r="H43" s="4" t="s">
        <v>2</v>
      </c>
      <c r="I43" s="4" t="s">
        <v>2</v>
      </c>
      <c r="K43" s="7"/>
    </row>
    <row r="44" spans="1:11" ht="15" x14ac:dyDescent="0.25">
      <c r="A44" s="12" t="s">
        <v>28</v>
      </c>
      <c r="B44" s="4">
        <v>2975</v>
      </c>
      <c r="C44" s="4">
        <v>2587</v>
      </c>
      <c r="D44" s="4">
        <v>-388</v>
      </c>
      <c r="E44" s="29">
        <v>87</v>
      </c>
      <c r="F44" s="4" t="s">
        <v>2</v>
      </c>
      <c r="G44" s="4">
        <v>2587</v>
      </c>
      <c r="H44" s="4" t="s">
        <v>2</v>
      </c>
      <c r="I44" s="4" t="s">
        <v>2</v>
      </c>
      <c r="K44" s="7"/>
    </row>
    <row r="45" spans="1:11" ht="15" x14ac:dyDescent="0.25">
      <c r="A45" s="3"/>
      <c r="B45" s="4"/>
      <c r="C45" s="4"/>
      <c r="D45" s="4"/>
      <c r="E45" s="29"/>
      <c r="F45" s="4"/>
      <c r="G45" s="4"/>
      <c r="H45" s="4"/>
      <c r="I45" s="4"/>
      <c r="K45" s="7"/>
    </row>
    <row r="46" spans="1:11" s="7" customFormat="1" ht="15" x14ac:dyDescent="0.25">
      <c r="A46" s="10" t="s">
        <v>29</v>
      </c>
      <c r="B46" s="6">
        <v>277709</v>
      </c>
      <c r="C46" s="6">
        <v>284252</v>
      </c>
      <c r="D46" s="6">
        <v>6543</v>
      </c>
      <c r="E46" s="28">
        <v>102.4</v>
      </c>
      <c r="F46" s="6">
        <v>54662</v>
      </c>
      <c r="G46" s="6">
        <v>226484</v>
      </c>
      <c r="H46" s="6">
        <v>2640</v>
      </c>
      <c r="I46" s="6">
        <v>466</v>
      </c>
    </row>
    <row r="47" spans="1:11" ht="15" x14ac:dyDescent="0.25">
      <c r="A47" s="12" t="s">
        <v>30</v>
      </c>
      <c r="B47" s="4">
        <v>52167</v>
      </c>
      <c r="C47" s="4">
        <v>54580</v>
      </c>
      <c r="D47" s="4">
        <v>2413</v>
      </c>
      <c r="E47" s="29">
        <v>104.6</v>
      </c>
      <c r="F47" s="4">
        <v>10394</v>
      </c>
      <c r="G47" s="4">
        <v>42645</v>
      </c>
      <c r="H47" s="4">
        <v>1520</v>
      </c>
      <c r="I47" s="4">
        <v>21</v>
      </c>
      <c r="K47" s="7"/>
    </row>
    <row r="48" spans="1:11" ht="15" x14ac:dyDescent="0.25">
      <c r="A48" s="12" t="s">
        <v>31</v>
      </c>
      <c r="B48" s="4">
        <v>75905</v>
      </c>
      <c r="C48" s="4">
        <v>77768</v>
      </c>
      <c r="D48" s="4">
        <v>1863</v>
      </c>
      <c r="E48" s="29">
        <v>102.5</v>
      </c>
      <c r="F48" s="4">
        <v>100</v>
      </c>
      <c r="G48" s="4">
        <v>76873</v>
      </c>
      <c r="H48" s="4">
        <v>380</v>
      </c>
      <c r="I48" s="4">
        <v>415</v>
      </c>
      <c r="K48" s="7"/>
    </row>
    <row r="49" spans="1:11" ht="15" x14ac:dyDescent="0.25">
      <c r="A49" s="12" t="s">
        <v>32</v>
      </c>
      <c r="B49" s="4">
        <v>42770</v>
      </c>
      <c r="C49" s="4">
        <v>43036</v>
      </c>
      <c r="D49" s="4">
        <v>266</v>
      </c>
      <c r="E49" s="29">
        <v>100.6</v>
      </c>
      <c r="F49" s="4" t="s">
        <v>2</v>
      </c>
      <c r="G49" s="4">
        <v>43036</v>
      </c>
      <c r="H49" s="4" t="s">
        <v>2</v>
      </c>
      <c r="I49" s="4" t="s">
        <v>2</v>
      </c>
      <c r="K49" s="7"/>
    </row>
    <row r="50" spans="1:11" ht="15" x14ac:dyDescent="0.25">
      <c r="A50" s="12" t="s">
        <v>33</v>
      </c>
      <c r="B50" s="4">
        <v>4528</v>
      </c>
      <c r="C50" s="4">
        <v>4530</v>
      </c>
      <c r="D50" s="4">
        <v>2</v>
      </c>
      <c r="E50" s="29">
        <v>100</v>
      </c>
      <c r="F50" s="4" t="s">
        <v>2</v>
      </c>
      <c r="G50" s="4">
        <v>4530</v>
      </c>
      <c r="H50" s="4" t="s">
        <v>2</v>
      </c>
      <c r="I50" s="4" t="s">
        <v>2</v>
      </c>
      <c r="K50" s="7"/>
    </row>
    <row r="51" spans="1:11" ht="15" x14ac:dyDescent="0.25">
      <c r="A51" s="12" t="s">
        <v>34</v>
      </c>
      <c r="B51" s="4">
        <v>40934</v>
      </c>
      <c r="C51" s="4">
        <v>42006</v>
      </c>
      <c r="D51" s="4">
        <v>1072</v>
      </c>
      <c r="E51" s="29">
        <v>102.6</v>
      </c>
      <c r="F51" s="4">
        <v>20249</v>
      </c>
      <c r="G51" s="4">
        <v>21751</v>
      </c>
      <c r="H51" s="4" t="s">
        <v>2</v>
      </c>
      <c r="I51" s="4">
        <v>6</v>
      </c>
      <c r="K51" s="7"/>
    </row>
    <row r="52" spans="1:11" ht="15" x14ac:dyDescent="0.25">
      <c r="A52" s="12" t="s">
        <v>35</v>
      </c>
      <c r="B52" s="4">
        <v>52311</v>
      </c>
      <c r="C52" s="4">
        <v>53079</v>
      </c>
      <c r="D52" s="4">
        <v>768</v>
      </c>
      <c r="E52" s="29">
        <v>101.5</v>
      </c>
      <c r="F52" s="4">
        <v>23919</v>
      </c>
      <c r="G52" s="4">
        <v>29158</v>
      </c>
      <c r="H52" s="4" t="s">
        <v>2</v>
      </c>
      <c r="I52" s="4">
        <v>2</v>
      </c>
      <c r="K52" s="7"/>
    </row>
    <row r="53" spans="1:11" ht="15" x14ac:dyDescent="0.25">
      <c r="A53" s="12" t="s">
        <v>36</v>
      </c>
      <c r="B53" s="4">
        <v>10075</v>
      </c>
      <c r="C53" s="4">
        <v>10149</v>
      </c>
      <c r="D53" s="4">
        <v>74</v>
      </c>
      <c r="E53" s="29">
        <v>100.7</v>
      </c>
      <c r="F53" s="4" t="s">
        <v>2</v>
      </c>
      <c r="G53" s="4">
        <v>9387</v>
      </c>
      <c r="H53" s="4">
        <v>740</v>
      </c>
      <c r="I53" s="4">
        <v>22</v>
      </c>
      <c r="K53" s="7"/>
    </row>
    <row r="54" spans="1:11" ht="15" x14ac:dyDescent="0.25">
      <c r="A54" s="12" t="s">
        <v>37</v>
      </c>
      <c r="B54" s="4">
        <v>3547</v>
      </c>
      <c r="C54" s="4">
        <v>3634</v>
      </c>
      <c r="D54" s="4">
        <v>87</v>
      </c>
      <c r="E54" s="29">
        <v>102.5</v>
      </c>
      <c r="F54" s="4" t="s">
        <v>2</v>
      </c>
      <c r="G54" s="4">
        <v>3634</v>
      </c>
      <c r="H54" s="4" t="s">
        <v>2</v>
      </c>
      <c r="I54" s="4" t="s">
        <v>2</v>
      </c>
      <c r="K54" s="7"/>
    </row>
    <row r="55" spans="1:11" ht="15" x14ac:dyDescent="0.25">
      <c r="A55" s="3"/>
      <c r="B55" s="4"/>
      <c r="C55" s="4"/>
      <c r="D55" s="4"/>
      <c r="E55" s="29"/>
      <c r="F55" s="4"/>
      <c r="G55" s="4"/>
      <c r="H55" s="4"/>
      <c r="I55" s="4"/>
      <c r="K55" s="7"/>
    </row>
    <row r="56" spans="1:11" s="7" customFormat="1" ht="15" x14ac:dyDescent="0.25">
      <c r="A56" s="10" t="s">
        <v>38</v>
      </c>
      <c r="B56" s="6">
        <v>210707</v>
      </c>
      <c r="C56" s="6">
        <v>215563</v>
      </c>
      <c r="D56" s="6">
        <v>4856</v>
      </c>
      <c r="E56" s="28">
        <v>102.3</v>
      </c>
      <c r="F56" s="6">
        <v>193055</v>
      </c>
      <c r="G56" s="6">
        <v>22045</v>
      </c>
      <c r="H56" s="6">
        <v>272</v>
      </c>
      <c r="I56" s="6">
        <v>191</v>
      </c>
    </row>
    <row r="57" spans="1:11" ht="15" x14ac:dyDescent="0.25">
      <c r="A57" s="12" t="s">
        <v>39</v>
      </c>
      <c r="B57" s="4">
        <v>22739</v>
      </c>
      <c r="C57" s="4">
        <v>23272</v>
      </c>
      <c r="D57" s="4">
        <v>533</v>
      </c>
      <c r="E57" s="29">
        <v>102.3</v>
      </c>
      <c r="F57" s="4">
        <v>20747</v>
      </c>
      <c r="G57" s="4">
        <v>2525</v>
      </c>
      <c r="H57" s="4" t="s">
        <v>2</v>
      </c>
      <c r="I57" s="4" t="s">
        <v>2</v>
      </c>
      <c r="K57" s="7"/>
    </row>
    <row r="58" spans="1:11" ht="15" x14ac:dyDescent="0.25">
      <c r="A58" s="12" t="s">
        <v>40</v>
      </c>
      <c r="B58" s="4">
        <v>49295</v>
      </c>
      <c r="C58" s="4">
        <v>50988</v>
      </c>
      <c r="D58" s="4">
        <v>1693</v>
      </c>
      <c r="E58" s="29">
        <v>103.4</v>
      </c>
      <c r="F58" s="4">
        <v>45087</v>
      </c>
      <c r="G58" s="4">
        <v>5866</v>
      </c>
      <c r="H58" s="4" t="s">
        <v>2</v>
      </c>
      <c r="I58" s="4">
        <v>35</v>
      </c>
      <c r="K58" s="7"/>
    </row>
    <row r="59" spans="1:11" ht="15" x14ac:dyDescent="0.25">
      <c r="A59" s="12" t="s">
        <v>41</v>
      </c>
      <c r="B59" s="4">
        <v>31602</v>
      </c>
      <c r="C59" s="4">
        <v>32357</v>
      </c>
      <c r="D59" s="4">
        <v>755</v>
      </c>
      <c r="E59" s="29">
        <v>102.4</v>
      </c>
      <c r="F59" s="4">
        <v>25358</v>
      </c>
      <c r="G59" s="4">
        <v>6876</v>
      </c>
      <c r="H59" s="4">
        <v>120</v>
      </c>
      <c r="I59" s="4">
        <v>3</v>
      </c>
      <c r="K59" s="7"/>
    </row>
    <row r="60" spans="1:11" ht="15" x14ac:dyDescent="0.25">
      <c r="A60" s="12" t="s">
        <v>42</v>
      </c>
      <c r="B60" s="4">
        <v>47297</v>
      </c>
      <c r="C60" s="4">
        <v>48201</v>
      </c>
      <c r="D60" s="4">
        <v>904</v>
      </c>
      <c r="E60" s="29">
        <v>101.9</v>
      </c>
      <c r="F60" s="4">
        <v>44763</v>
      </c>
      <c r="G60" s="4">
        <v>3273</v>
      </c>
      <c r="H60" s="4">
        <v>152</v>
      </c>
      <c r="I60" s="4">
        <v>13</v>
      </c>
      <c r="K60" s="7"/>
    </row>
    <row r="61" spans="1:11" ht="15" x14ac:dyDescent="0.25">
      <c r="A61" s="12" t="s">
        <v>43</v>
      </c>
      <c r="B61" s="4">
        <v>56760</v>
      </c>
      <c r="C61" s="4">
        <v>57659</v>
      </c>
      <c r="D61" s="4">
        <v>899</v>
      </c>
      <c r="E61" s="29">
        <v>101.6</v>
      </c>
      <c r="F61" s="4">
        <v>57100</v>
      </c>
      <c r="G61" s="4">
        <v>544</v>
      </c>
      <c r="H61" s="4" t="s">
        <v>2</v>
      </c>
      <c r="I61" s="4">
        <v>15</v>
      </c>
      <c r="K61" s="7"/>
    </row>
    <row r="62" spans="1:11" ht="15" x14ac:dyDescent="0.25">
      <c r="A62" s="12" t="s">
        <v>44</v>
      </c>
      <c r="B62" s="4">
        <v>3014</v>
      </c>
      <c r="C62" s="4">
        <v>3086</v>
      </c>
      <c r="D62" s="4">
        <v>72</v>
      </c>
      <c r="E62" s="29">
        <v>102.4</v>
      </c>
      <c r="F62" s="4" t="s">
        <v>2</v>
      </c>
      <c r="G62" s="4">
        <v>2961</v>
      </c>
      <c r="H62" s="4" t="s">
        <v>2</v>
      </c>
      <c r="I62" s="4">
        <v>125</v>
      </c>
      <c r="K62" s="7"/>
    </row>
    <row r="63" spans="1:11" ht="15" x14ac:dyDescent="0.25">
      <c r="A63" s="3"/>
      <c r="B63" s="4"/>
      <c r="C63" s="4"/>
      <c r="D63" s="4"/>
      <c r="E63" s="29"/>
      <c r="F63" s="4"/>
      <c r="G63" s="4"/>
      <c r="H63" s="4"/>
      <c r="I63" s="4"/>
      <c r="K63" s="7"/>
    </row>
    <row r="64" spans="1:11" s="7" customFormat="1" ht="15" x14ac:dyDescent="0.25">
      <c r="A64" s="10" t="s">
        <v>45</v>
      </c>
      <c r="B64" s="6">
        <v>393658</v>
      </c>
      <c r="C64" s="6">
        <v>401615</v>
      </c>
      <c r="D64" s="6">
        <v>7957</v>
      </c>
      <c r="E64" s="28">
        <v>102</v>
      </c>
      <c r="F64" s="6">
        <v>80567</v>
      </c>
      <c r="G64" s="6">
        <v>319266</v>
      </c>
      <c r="H64" s="6">
        <v>1734</v>
      </c>
      <c r="I64" s="6">
        <v>48</v>
      </c>
    </row>
    <row r="65" spans="1:11" ht="15" x14ac:dyDescent="0.25">
      <c r="A65" s="12" t="s">
        <v>46</v>
      </c>
      <c r="B65" s="4">
        <v>41419</v>
      </c>
      <c r="C65" s="4">
        <v>41818</v>
      </c>
      <c r="D65" s="4">
        <v>399</v>
      </c>
      <c r="E65" s="29">
        <v>101</v>
      </c>
      <c r="F65" s="4">
        <v>16336</v>
      </c>
      <c r="G65" s="4">
        <v>25447</v>
      </c>
      <c r="H65" s="4">
        <v>27</v>
      </c>
      <c r="I65" s="4">
        <v>8</v>
      </c>
      <c r="K65" s="7"/>
    </row>
    <row r="66" spans="1:11" ht="15" x14ac:dyDescent="0.25">
      <c r="A66" s="12" t="s">
        <v>47</v>
      </c>
      <c r="B66" s="4">
        <v>41665</v>
      </c>
      <c r="C66" s="4">
        <v>42704</v>
      </c>
      <c r="D66" s="4">
        <v>1039</v>
      </c>
      <c r="E66" s="29">
        <v>102.5</v>
      </c>
      <c r="F66" s="4">
        <v>8708</v>
      </c>
      <c r="G66" s="4">
        <v>33996</v>
      </c>
      <c r="H66" s="4" t="s">
        <v>2</v>
      </c>
      <c r="I66" s="4" t="s">
        <v>2</v>
      </c>
      <c r="K66" s="7"/>
    </row>
    <row r="67" spans="1:11" ht="15" x14ac:dyDescent="0.25">
      <c r="A67" s="12" t="s">
        <v>48</v>
      </c>
      <c r="B67" s="4">
        <v>44863</v>
      </c>
      <c r="C67" s="4">
        <v>45224</v>
      </c>
      <c r="D67" s="4">
        <v>361</v>
      </c>
      <c r="E67" s="29">
        <v>100.8</v>
      </c>
      <c r="F67" s="4">
        <v>6771</v>
      </c>
      <c r="G67" s="4">
        <v>38294</v>
      </c>
      <c r="H67" s="4">
        <v>146</v>
      </c>
      <c r="I67" s="4">
        <v>13</v>
      </c>
      <c r="K67" s="7"/>
    </row>
    <row r="68" spans="1:11" ht="15" x14ac:dyDescent="0.25">
      <c r="A68" s="12" t="s">
        <v>49</v>
      </c>
      <c r="B68" s="4">
        <v>85473</v>
      </c>
      <c r="C68" s="4">
        <v>86481</v>
      </c>
      <c r="D68" s="4">
        <v>1008</v>
      </c>
      <c r="E68" s="29">
        <v>101.2</v>
      </c>
      <c r="F68" s="4">
        <v>10438</v>
      </c>
      <c r="G68" s="4">
        <v>74533</v>
      </c>
      <c r="H68" s="4">
        <v>1510</v>
      </c>
      <c r="I68" s="4" t="s">
        <v>2</v>
      </c>
      <c r="K68" s="7"/>
    </row>
    <row r="69" spans="1:11" s="49" customFormat="1" ht="15" x14ac:dyDescent="0.25">
      <c r="A69" s="50" t="s">
        <v>50</v>
      </c>
      <c r="B69" s="4">
        <v>5256</v>
      </c>
      <c r="C69" s="35">
        <v>5263</v>
      </c>
      <c r="D69" s="35">
        <f>C69-B69</f>
        <v>7</v>
      </c>
      <c r="E69" s="54">
        <f>C69/B69*100</f>
        <v>100.13318112633181</v>
      </c>
      <c r="F69" s="35">
        <v>688</v>
      </c>
      <c r="G69" s="35">
        <v>4575</v>
      </c>
      <c r="H69" s="35" t="s">
        <v>2</v>
      </c>
      <c r="I69" s="35" t="s">
        <v>2</v>
      </c>
      <c r="K69" s="7"/>
    </row>
    <row r="70" spans="1:11" ht="15" x14ac:dyDescent="0.25">
      <c r="A70" s="12" t="s">
        <v>51</v>
      </c>
      <c r="B70" s="4">
        <v>78340</v>
      </c>
      <c r="C70" s="4">
        <v>80043</v>
      </c>
      <c r="D70" s="4">
        <v>1703</v>
      </c>
      <c r="E70" s="29">
        <v>102.2</v>
      </c>
      <c r="F70" s="4">
        <v>38240</v>
      </c>
      <c r="G70" s="4">
        <v>41725</v>
      </c>
      <c r="H70" s="4">
        <v>51</v>
      </c>
      <c r="I70" s="4">
        <v>27</v>
      </c>
      <c r="K70" s="7"/>
    </row>
    <row r="71" spans="1:11" ht="15" x14ac:dyDescent="0.25">
      <c r="A71" s="12" t="s">
        <v>52</v>
      </c>
      <c r="B71" s="4">
        <v>1603</v>
      </c>
      <c r="C71" s="4">
        <v>1615</v>
      </c>
      <c r="D71" s="4">
        <v>12</v>
      </c>
      <c r="E71" s="29">
        <v>100.7</v>
      </c>
      <c r="F71" s="4" t="s">
        <v>2</v>
      </c>
      <c r="G71" s="4">
        <v>1615</v>
      </c>
      <c r="H71" s="4" t="s">
        <v>2</v>
      </c>
      <c r="I71" s="4" t="s">
        <v>2</v>
      </c>
      <c r="K71" s="7"/>
    </row>
    <row r="72" spans="1:11" ht="15" x14ac:dyDescent="0.25">
      <c r="A72" s="12" t="s">
        <v>53</v>
      </c>
      <c r="B72" s="4">
        <v>81717</v>
      </c>
      <c r="C72" s="4">
        <v>82885</v>
      </c>
      <c r="D72" s="4">
        <v>1168</v>
      </c>
      <c r="E72" s="29">
        <v>101.4</v>
      </c>
      <c r="F72" s="4" t="s">
        <v>2</v>
      </c>
      <c r="G72" s="4">
        <v>82885</v>
      </c>
      <c r="H72" s="4" t="s">
        <v>2</v>
      </c>
      <c r="I72" s="4" t="s">
        <v>2</v>
      </c>
      <c r="K72" s="7"/>
    </row>
    <row r="73" spans="1:11" ht="15" x14ac:dyDescent="0.25">
      <c r="A73" s="12" t="s">
        <v>54</v>
      </c>
      <c r="B73" s="4">
        <v>4663</v>
      </c>
      <c r="C73" s="4">
        <v>4685</v>
      </c>
      <c r="D73" s="4">
        <v>22</v>
      </c>
      <c r="E73" s="29">
        <v>100.5</v>
      </c>
      <c r="F73" s="4" t="s">
        <v>2</v>
      </c>
      <c r="G73" s="4">
        <v>4685</v>
      </c>
      <c r="H73" s="4" t="s">
        <v>2</v>
      </c>
      <c r="I73" s="4" t="s">
        <v>2</v>
      </c>
      <c r="K73" s="7"/>
    </row>
    <row r="74" spans="1:11" ht="15" x14ac:dyDescent="0.25">
      <c r="A74" s="12" t="s">
        <v>55</v>
      </c>
      <c r="B74" s="4">
        <v>20181</v>
      </c>
      <c r="C74" s="4">
        <v>22460</v>
      </c>
      <c r="D74" s="4">
        <v>2279</v>
      </c>
      <c r="E74" s="29">
        <v>111.3</v>
      </c>
      <c r="F74" s="4">
        <v>74</v>
      </c>
      <c r="G74" s="4">
        <v>22386</v>
      </c>
      <c r="H74" s="4" t="s">
        <v>2</v>
      </c>
      <c r="I74" s="4" t="s">
        <v>2</v>
      </c>
      <c r="K74" s="7"/>
    </row>
    <row r="75" spans="1:11" ht="15" x14ac:dyDescent="0.25">
      <c r="A75" s="3"/>
      <c r="B75" s="4"/>
      <c r="C75" s="4"/>
      <c r="D75" s="4"/>
      <c r="E75" s="29"/>
      <c r="F75" s="4"/>
      <c r="G75" s="4"/>
      <c r="H75" s="4"/>
      <c r="I75" s="4"/>
      <c r="K75" s="7"/>
    </row>
    <row r="76" spans="1:11" s="7" customFormat="1" ht="15" x14ac:dyDescent="0.25">
      <c r="A76" s="10" t="s">
        <v>56</v>
      </c>
      <c r="B76" s="6">
        <v>69420</v>
      </c>
      <c r="C76" s="6">
        <v>69940</v>
      </c>
      <c r="D76" s="6">
        <v>520</v>
      </c>
      <c r="E76" s="28">
        <v>100.7</v>
      </c>
      <c r="F76" s="6">
        <v>49801</v>
      </c>
      <c r="G76" s="6">
        <v>19816</v>
      </c>
      <c r="H76" s="6">
        <v>206</v>
      </c>
      <c r="I76" s="6">
        <v>117</v>
      </c>
    </row>
    <row r="77" spans="1:11" ht="15" x14ac:dyDescent="0.25">
      <c r="A77" s="12" t="s">
        <v>57</v>
      </c>
      <c r="B77" s="4">
        <v>12338</v>
      </c>
      <c r="C77" s="4">
        <v>12371</v>
      </c>
      <c r="D77" s="4">
        <v>33</v>
      </c>
      <c r="E77" s="29">
        <v>100.3</v>
      </c>
      <c r="F77" s="4">
        <v>8937</v>
      </c>
      <c r="G77" s="4">
        <v>3399</v>
      </c>
      <c r="H77" s="4" t="s">
        <v>2</v>
      </c>
      <c r="I77" s="4">
        <v>35</v>
      </c>
      <c r="K77" s="7"/>
    </row>
    <row r="78" spans="1:11" ht="15" x14ac:dyDescent="0.25">
      <c r="A78" s="12" t="s">
        <v>58</v>
      </c>
      <c r="B78" s="4">
        <v>18857</v>
      </c>
      <c r="C78" s="4">
        <v>19139</v>
      </c>
      <c r="D78" s="4">
        <v>282</v>
      </c>
      <c r="E78" s="29">
        <v>101.5</v>
      </c>
      <c r="F78" s="4">
        <v>15958</v>
      </c>
      <c r="G78" s="4">
        <v>3181</v>
      </c>
      <c r="H78" s="4" t="s">
        <v>2</v>
      </c>
      <c r="I78" s="4" t="s">
        <v>2</v>
      </c>
      <c r="K78" s="7"/>
    </row>
    <row r="79" spans="1:11" ht="15" x14ac:dyDescent="0.25">
      <c r="A79" s="12" t="s">
        <v>59</v>
      </c>
      <c r="B79" s="4">
        <v>11520</v>
      </c>
      <c r="C79" s="4">
        <v>11609</v>
      </c>
      <c r="D79" s="4">
        <v>89</v>
      </c>
      <c r="E79" s="29">
        <v>100.8</v>
      </c>
      <c r="F79" s="4">
        <v>7541</v>
      </c>
      <c r="G79" s="4">
        <v>3908</v>
      </c>
      <c r="H79" s="4">
        <v>160</v>
      </c>
      <c r="I79" s="4" t="s">
        <v>2</v>
      </c>
      <c r="K79" s="7"/>
    </row>
    <row r="80" spans="1:11" ht="15" x14ac:dyDescent="0.25">
      <c r="A80" s="12" t="s">
        <v>60</v>
      </c>
      <c r="B80" s="4">
        <v>25540</v>
      </c>
      <c r="C80" s="4">
        <v>25650</v>
      </c>
      <c r="D80" s="4">
        <v>110</v>
      </c>
      <c r="E80" s="29">
        <v>100.4</v>
      </c>
      <c r="F80" s="4">
        <v>17365</v>
      </c>
      <c r="G80" s="4">
        <v>8157</v>
      </c>
      <c r="H80" s="4">
        <v>46</v>
      </c>
      <c r="I80" s="4">
        <v>82</v>
      </c>
      <c r="K80" s="7"/>
    </row>
    <row r="81" spans="1:11" ht="15" x14ac:dyDescent="0.25">
      <c r="A81" s="12" t="s">
        <v>61</v>
      </c>
      <c r="B81" s="4">
        <v>1165</v>
      </c>
      <c r="C81" s="4">
        <v>1171</v>
      </c>
      <c r="D81" s="4">
        <v>6</v>
      </c>
      <c r="E81" s="29">
        <v>100.5</v>
      </c>
      <c r="F81" s="4" t="s">
        <v>2</v>
      </c>
      <c r="G81" s="4">
        <v>1171</v>
      </c>
      <c r="H81" s="4" t="s">
        <v>2</v>
      </c>
      <c r="I81" s="4" t="s">
        <v>2</v>
      </c>
      <c r="K81" s="7"/>
    </row>
    <row r="82" spans="1:11" ht="15" x14ac:dyDescent="0.25">
      <c r="A82" s="3"/>
      <c r="B82" s="4"/>
      <c r="C82" s="4"/>
      <c r="D82" s="4"/>
      <c r="E82" s="29"/>
      <c r="F82" s="4"/>
      <c r="G82" s="4"/>
      <c r="H82" s="4"/>
      <c r="I82" s="4"/>
      <c r="K82" s="7"/>
    </row>
    <row r="83" spans="1:11" s="7" customFormat="1" ht="15" x14ac:dyDescent="0.25">
      <c r="A83" s="10" t="s">
        <v>62</v>
      </c>
      <c r="B83" s="6">
        <v>304893</v>
      </c>
      <c r="C83" s="6">
        <v>309342</v>
      </c>
      <c r="D83" s="6">
        <v>4449</v>
      </c>
      <c r="E83" s="28">
        <v>101.5</v>
      </c>
      <c r="F83" s="6">
        <v>196702</v>
      </c>
      <c r="G83" s="6">
        <v>108278</v>
      </c>
      <c r="H83" s="6">
        <v>4327</v>
      </c>
      <c r="I83" s="6">
        <v>35</v>
      </c>
    </row>
    <row r="84" spans="1:11" ht="15" x14ac:dyDescent="0.25">
      <c r="A84" s="12" t="s">
        <v>63</v>
      </c>
      <c r="B84" s="4">
        <v>26782</v>
      </c>
      <c r="C84" s="4">
        <v>26817</v>
      </c>
      <c r="D84" s="4">
        <v>35</v>
      </c>
      <c r="E84" s="29">
        <v>100.1</v>
      </c>
      <c r="F84" s="4">
        <v>13459</v>
      </c>
      <c r="G84" s="4">
        <v>13333</v>
      </c>
      <c r="H84" s="4">
        <v>24</v>
      </c>
      <c r="I84" s="4">
        <v>1</v>
      </c>
      <c r="K84" s="7"/>
    </row>
    <row r="85" spans="1:11" ht="15" x14ac:dyDescent="0.25">
      <c r="A85" s="12" t="s">
        <v>64</v>
      </c>
      <c r="B85" s="4">
        <v>36547</v>
      </c>
      <c r="C85" s="4">
        <v>37992</v>
      </c>
      <c r="D85" s="4">
        <v>1445</v>
      </c>
      <c r="E85" s="29">
        <v>104</v>
      </c>
      <c r="F85" s="4">
        <v>26807</v>
      </c>
      <c r="G85" s="4">
        <v>10741</v>
      </c>
      <c r="H85" s="4">
        <v>444</v>
      </c>
      <c r="I85" s="4" t="s">
        <v>2</v>
      </c>
      <c r="K85" s="7"/>
    </row>
    <row r="86" spans="1:11" ht="15" x14ac:dyDescent="0.25">
      <c r="A86" s="12" t="s">
        <v>65</v>
      </c>
      <c r="B86" s="4">
        <v>27585</v>
      </c>
      <c r="C86" s="4">
        <v>27790</v>
      </c>
      <c r="D86" s="4">
        <v>205</v>
      </c>
      <c r="E86" s="29">
        <v>100.7</v>
      </c>
      <c r="F86" s="4">
        <v>24674</v>
      </c>
      <c r="G86" s="4">
        <v>3098</v>
      </c>
      <c r="H86" s="4" t="s">
        <v>2</v>
      </c>
      <c r="I86" s="4">
        <v>18</v>
      </c>
      <c r="K86" s="7"/>
    </row>
    <row r="87" spans="1:11" ht="15" x14ac:dyDescent="0.25">
      <c r="A87" s="12" t="s">
        <v>66</v>
      </c>
      <c r="B87" s="4">
        <v>40967</v>
      </c>
      <c r="C87" s="4">
        <v>42102</v>
      </c>
      <c r="D87" s="4">
        <v>1135</v>
      </c>
      <c r="E87" s="29">
        <v>102.8</v>
      </c>
      <c r="F87" s="4">
        <v>21333</v>
      </c>
      <c r="G87" s="4">
        <v>20273</v>
      </c>
      <c r="H87" s="4">
        <v>496</v>
      </c>
      <c r="I87" s="4" t="s">
        <v>2</v>
      </c>
      <c r="K87" s="7"/>
    </row>
    <row r="88" spans="1:11" ht="15" x14ac:dyDescent="0.25">
      <c r="A88" s="12" t="s">
        <v>67</v>
      </c>
      <c r="B88" s="4">
        <v>22124</v>
      </c>
      <c r="C88" s="4">
        <v>22126</v>
      </c>
      <c r="D88" s="4">
        <v>2</v>
      </c>
      <c r="E88" s="29">
        <v>100</v>
      </c>
      <c r="F88" s="4">
        <v>13345</v>
      </c>
      <c r="G88" s="4">
        <v>8660</v>
      </c>
      <c r="H88" s="4">
        <v>121</v>
      </c>
      <c r="I88" s="4" t="s">
        <v>2</v>
      </c>
      <c r="K88" s="7"/>
    </row>
    <row r="89" spans="1:11" ht="15" x14ac:dyDescent="0.25">
      <c r="A89" s="12" t="s">
        <v>68</v>
      </c>
      <c r="B89" s="4">
        <v>58369</v>
      </c>
      <c r="C89" s="4">
        <v>60762</v>
      </c>
      <c r="D89" s="4">
        <v>2393</v>
      </c>
      <c r="E89" s="29">
        <v>104.1</v>
      </c>
      <c r="F89" s="4">
        <v>38634</v>
      </c>
      <c r="G89" s="4">
        <v>21118</v>
      </c>
      <c r="H89" s="4">
        <v>1010</v>
      </c>
      <c r="I89" s="4" t="s">
        <v>2</v>
      </c>
      <c r="K89" s="7"/>
    </row>
    <row r="90" spans="1:11" ht="15" x14ac:dyDescent="0.25">
      <c r="A90" s="12" t="s">
        <v>69</v>
      </c>
      <c r="B90" s="4">
        <v>380</v>
      </c>
      <c r="C90" s="4">
        <v>282</v>
      </c>
      <c r="D90" s="4">
        <v>-98</v>
      </c>
      <c r="E90" s="29">
        <v>74.2</v>
      </c>
      <c r="F90" s="4" t="s">
        <v>2</v>
      </c>
      <c r="G90" s="4">
        <v>282</v>
      </c>
      <c r="H90" s="4" t="s">
        <v>2</v>
      </c>
      <c r="I90" s="4" t="s">
        <v>2</v>
      </c>
      <c r="K90" s="7"/>
    </row>
    <row r="91" spans="1:11" ht="15" x14ac:dyDescent="0.25">
      <c r="A91" s="12" t="s">
        <v>70</v>
      </c>
      <c r="B91" s="4">
        <v>50727</v>
      </c>
      <c r="C91" s="4">
        <v>51309</v>
      </c>
      <c r="D91" s="4">
        <v>582</v>
      </c>
      <c r="E91" s="29">
        <v>101.1</v>
      </c>
      <c r="F91" s="4">
        <v>26023</v>
      </c>
      <c r="G91" s="4">
        <v>23110</v>
      </c>
      <c r="H91" s="4">
        <v>2176</v>
      </c>
      <c r="I91" s="4" t="s">
        <v>2</v>
      </c>
      <c r="K91" s="7"/>
    </row>
    <row r="92" spans="1:11" ht="15" x14ac:dyDescent="0.25">
      <c r="A92" s="12" t="s">
        <v>71</v>
      </c>
      <c r="B92" s="4">
        <v>34247</v>
      </c>
      <c r="C92" s="4">
        <v>34375</v>
      </c>
      <c r="D92" s="4">
        <v>128</v>
      </c>
      <c r="E92" s="29">
        <v>100.4</v>
      </c>
      <c r="F92" s="4">
        <v>32192</v>
      </c>
      <c r="G92" s="4">
        <v>2127</v>
      </c>
      <c r="H92" s="4">
        <v>56</v>
      </c>
      <c r="I92" s="4" t="s">
        <v>2</v>
      </c>
      <c r="K92" s="7"/>
    </row>
    <row r="93" spans="1:11" ht="15" x14ac:dyDescent="0.25">
      <c r="A93" s="12" t="s">
        <v>72</v>
      </c>
      <c r="B93" s="4">
        <v>3991</v>
      </c>
      <c r="C93" s="4">
        <v>2784</v>
      </c>
      <c r="D93" s="4">
        <v>-1207</v>
      </c>
      <c r="E93" s="29">
        <v>69.8</v>
      </c>
      <c r="F93" s="4" t="s">
        <v>2</v>
      </c>
      <c r="G93" s="4">
        <v>2784</v>
      </c>
      <c r="H93" s="4" t="s">
        <v>2</v>
      </c>
      <c r="I93" s="4" t="s">
        <v>2</v>
      </c>
      <c r="K93" s="7"/>
    </row>
    <row r="94" spans="1:11" ht="15" x14ac:dyDescent="0.25">
      <c r="A94" s="12" t="s">
        <v>73</v>
      </c>
      <c r="B94" s="4">
        <v>1393</v>
      </c>
      <c r="C94" s="4">
        <v>1396</v>
      </c>
      <c r="D94" s="4">
        <v>3</v>
      </c>
      <c r="E94" s="29">
        <v>100.2</v>
      </c>
      <c r="F94" s="4">
        <v>196</v>
      </c>
      <c r="G94" s="4">
        <v>1200</v>
      </c>
      <c r="H94" s="4" t="s">
        <v>2</v>
      </c>
      <c r="I94" s="4" t="s">
        <v>2</v>
      </c>
      <c r="K94" s="7"/>
    </row>
    <row r="95" spans="1:11" ht="15" x14ac:dyDescent="0.25">
      <c r="A95" s="12" t="s">
        <v>74</v>
      </c>
      <c r="B95" s="4">
        <v>2161</v>
      </c>
      <c r="C95" s="4">
        <v>1889</v>
      </c>
      <c r="D95" s="4">
        <v>-272</v>
      </c>
      <c r="E95" s="29">
        <v>87.4</v>
      </c>
      <c r="F95" s="4">
        <v>39</v>
      </c>
      <c r="G95" s="4">
        <v>1834</v>
      </c>
      <c r="H95" s="4" t="s">
        <v>2</v>
      </c>
      <c r="I95" s="4">
        <v>16</v>
      </c>
      <c r="K95" s="7"/>
    </row>
    <row r="96" spans="1:11" ht="15" x14ac:dyDescent="0.25">
      <c r="A96" s="3"/>
      <c r="B96" s="4"/>
      <c r="C96" s="4"/>
      <c r="D96" s="4"/>
      <c r="E96" s="29"/>
      <c r="F96" s="4"/>
      <c r="G96" s="4"/>
      <c r="H96" s="4"/>
      <c r="I96" s="4"/>
      <c r="K96" s="7"/>
    </row>
    <row r="97" spans="1:11" s="7" customFormat="1" ht="15" x14ac:dyDescent="0.25">
      <c r="A97" s="10" t="s">
        <v>75</v>
      </c>
      <c r="B97" s="6">
        <v>9883</v>
      </c>
      <c r="C97" s="6">
        <v>5335</v>
      </c>
      <c r="D97" s="6">
        <v>-4548</v>
      </c>
      <c r="E97" s="28">
        <v>54</v>
      </c>
      <c r="F97" s="6">
        <v>1786</v>
      </c>
      <c r="G97" s="6">
        <v>3525</v>
      </c>
      <c r="H97" s="6" t="s">
        <v>2</v>
      </c>
      <c r="I97" s="6">
        <v>24</v>
      </c>
    </row>
    <row r="98" spans="1:11" ht="15" x14ac:dyDescent="0.25">
      <c r="A98" s="12"/>
      <c r="B98" s="4"/>
      <c r="C98" s="4"/>
      <c r="D98" s="4"/>
      <c r="E98" s="29"/>
      <c r="F98" s="4"/>
      <c r="G98" s="4"/>
      <c r="H98" s="4"/>
      <c r="I98" s="4"/>
      <c r="K98" s="7"/>
    </row>
    <row r="99" spans="1:11" s="7" customFormat="1" ht="15" x14ac:dyDescent="0.25">
      <c r="A99" s="10" t="s">
        <v>76</v>
      </c>
      <c r="B99" s="6">
        <v>16213</v>
      </c>
      <c r="C99" s="6">
        <v>12901</v>
      </c>
      <c r="D99" s="6">
        <f>C99-B99</f>
        <v>-3312</v>
      </c>
      <c r="E99" s="28">
        <f>C99/B99*100</f>
        <v>79.571948436439897</v>
      </c>
      <c r="F99" s="6">
        <v>3538</v>
      </c>
      <c r="G99" s="6">
        <v>9363</v>
      </c>
      <c r="H99" s="6" t="s">
        <v>2</v>
      </c>
      <c r="I99" s="6" t="s">
        <v>2</v>
      </c>
    </row>
    <row r="100" spans="1:11" s="7" customFormat="1" ht="15" x14ac:dyDescent="0.25">
      <c r="A100" s="12"/>
      <c r="B100" s="6"/>
      <c r="C100" s="6"/>
      <c r="D100" s="6"/>
      <c r="E100" s="28"/>
      <c r="F100" s="6"/>
      <c r="G100" s="6"/>
      <c r="H100" s="6"/>
      <c r="I100" s="6"/>
    </row>
    <row r="101" spans="1:11" s="7" customFormat="1" ht="15" x14ac:dyDescent="0.25">
      <c r="A101" s="10" t="s">
        <v>77</v>
      </c>
      <c r="B101" s="6">
        <v>446</v>
      </c>
      <c r="C101" s="6">
        <v>583</v>
      </c>
      <c r="D101" s="6">
        <f>C101-B101</f>
        <v>137</v>
      </c>
      <c r="E101" s="28">
        <f>C101/B101*100</f>
        <v>130.71748878923768</v>
      </c>
      <c r="F101" s="6" t="s">
        <v>2</v>
      </c>
      <c r="G101" s="6" t="s">
        <v>2</v>
      </c>
      <c r="H101" s="6" t="s">
        <v>2</v>
      </c>
      <c r="I101" s="6">
        <v>583</v>
      </c>
    </row>
    <row r="102" spans="1:11" ht="15" x14ac:dyDescent="0.25">
      <c r="B102" s="5"/>
      <c r="C102" s="5"/>
      <c r="D102" s="5"/>
      <c r="E102" s="40"/>
      <c r="F102" s="5"/>
      <c r="G102" s="5"/>
      <c r="H102" s="5"/>
      <c r="I102" s="5"/>
      <c r="K102" s="7"/>
    </row>
    <row r="103" spans="1:11" ht="15" x14ac:dyDescent="0.25">
      <c r="B103" s="5"/>
      <c r="C103" s="5"/>
      <c r="D103" s="5"/>
      <c r="E103" s="40"/>
      <c r="F103" s="5"/>
      <c r="G103" s="5"/>
      <c r="H103" s="5"/>
      <c r="I103" s="5"/>
      <c r="K103" s="7"/>
    </row>
    <row r="104" spans="1:11" ht="15" x14ac:dyDescent="0.25">
      <c r="B104" s="5"/>
      <c r="C104" s="5"/>
      <c r="D104" s="5"/>
      <c r="E104" s="40"/>
      <c r="F104" s="5"/>
      <c r="G104" s="5"/>
      <c r="H104" s="5"/>
      <c r="I104" s="5"/>
      <c r="K104" s="7"/>
    </row>
    <row r="105" spans="1:11" ht="15" x14ac:dyDescent="0.25">
      <c r="B105" s="5"/>
      <c r="C105" s="5"/>
      <c r="D105" s="5"/>
      <c r="E105" s="40"/>
      <c r="F105" s="5"/>
      <c r="G105" s="5"/>
      <c r="H105" s="5"/>
      <c r="I105" s="5"/>
      <c r="K105" s="7"/>
    </row>
    <row r="106" spans="1:11" ht="15" x14ac:dyDescent="0.25">
      <c r="B106" s="5"/>
      <c r="C106" s="5"/>
      <c r="D106" s="5"/>
      <c r="E106" s="40"/>
      <c r="F106" s="5"/>
      <c r="G106" s="5"/>
      <c r="H106" s="5"/>
      <c r="I106" s="5"/>
      <c r="K106" s="7"/>
    </row>
    <row r="107" spans="1:11" ht="15" x14ac:dyDescent="0.25">
      <c r="B107" s="5"/>
      <c r="C107" s="5"/>
      <c r="D107" s="5"/>
      <c r="E107" s="40"/>
      <c r="F107" s="5"/>
      <c r="G107" s="5"/>
      <c r="H107" s="5"/>
      <c r="I107" s="5"/>
      <c r="K107" s="7"/>
    </row>
    <row r="108" spans="1:11" ht="15" x14ac:dyDescent="0.25">
      <c r="B108" s="5"/>
      <c r="C108" s="5"/>
      <c r="D108" s="5"/>
      <c r="E108" s="40"/>
      <c r="F108" s="5"/>
      <c r="G108" s="5"/>
      <c r="H108" s="5"/>
      <c r="I108" s="5"/>
      <c r="K108" s="7"/>
    </row>
    <row r="109" spans="1:11" ht="15" x14ac:dyDescent="0.25">
      <c r="B109" s="5"/>
      <c r="C109" s="5"/>
      <c r="D109" s="5"/>
      <c r="E109" s="40"/>
      <c r="F109" s="5"/>
      <c r="G109" s="5"/>
      <c r="H109" s="5"/>
      <c r="I109" s="5"/>
      <c r="K109" s="7"/>
    </row>
    <row r="110" spans="1:11" ht="15" x14ac:dyDescent="0.25">
      <c r="B110" s="5"/>
      <c r="C110" s="5"/>
      <c r="D110" s="5"/>
      <c r="E110" s="40"/>
      <c r="F110" s="5"/>
      <c r="G110" s="5"/>
      <c r="H110" s="5"/>
      <c r="I110" s="5"/>
      <c r="K110" s="7"/>
    </row>
    <row r="111" spans="1:11" ht="15" x14ac:dyDescent="0.25">
      <c r="B111" s="5"/>
      <c r="C111" s="5"/>
      <c r="D111" s="5"/>
      <c r="E111" s="40"/>
      <c r="F111" s="5"/>
      <c r="G111" s="5"/>
      <c r="H111" s="5"/>
      <c r="I111" s="5"/>
      <c r="K111" s="7"/>
    </row>
    <row r="112" spans="1:11" ht="15" x14ac:dyDescent="0.25">
      <c r="B112" s="5"/>
      <c r="C112" s="5"/>
      <c r="D112" s="5"/>
      <c r="E112" s="40"/>
      <c r="F112" s="5"/>
      <c r="G112" s="5"/>
      <c r="H112" s="5"/>
      <c r="I112" s="5"/>
      <c r="K112" s="7"/>
    </row>
    <row r="113" spans="1:11" ht="16.5" x14ac:dyDescent="0.25">
      <c r="A113" s="23"/>
      <c r="B113" s="79" t="s">
        <v>99</v>
      </c>
      <c r="C113" s="79"/>
      <c r="D113" s="79"/>
      <c r="E113" s="79"/>
      <c r="F113" s="79"/>
      <c r="G113" s="24"/>
      <c r="H113" s="24"/>
      <c r="I113" s="24"/>
      <c r="K113" s="7"/>
    </row>
    <row r="114" spans="1:11" ht="16.5" x14ac:dyDescent="0.25">
      <c r="A114" s="23"/>
      <c r="B114" s="80" t="s">
        <v>100</v>
      </c>
      <c r="C114" s="80"/>
      <c r="D114" s="80"/>
      <c r="E114" s="80"/>
      <c r="F114" s="80"/>
      <c r="G114" s="26"/>
      <c r="H114" s="26"/>
      <c r="I114" s="26"/>
      <c r="K114" s="7"/>
    </row>
    <row r="115" spans="1:11" ht="15" x14ac:dyDescent="0.2">
      <c r="A115" s="16" t="s">
        <v>82</v>
      </c>
      <c r="B115" s="17"/>
      <c r="C115" s="17"/>
      <c r="D115" s="17"/>
      <c r="E115" s="38"/>
      <c r="F115" s="17"/>
      <c r="G115" s="17"/>
      <c r="H115" s="17"/>
      <c r="I115" s="18" t="s">
        <v>0</v>
      </c>
      <c r="K115" s="7"/>
    </row>
    <row r="116" spans="1:11" ht="27" customHeight="1" x14ac:dyDescent="0.2">
      <c r="A116" s="75" t="s">
        <v>83</v>
      </c>
      <c r="B116" s="78" t="s">
        <v>84</v>
      </c>
      <c r="C116" s="78"/>
      <c r="D116" s="78"/>
      <c r="E116" s="78"/>
      <c r="F116" s="78" t="s">
        <v>85</v>
      </c>
      <c r="G116" s="78"/>
      <c r="H116" s="78"/>
      <c r="I116" s="78"/>
      <c r="K116" s="7"/>
    </row>
    <row r="117" spans="1:11" ht="39" customHeight="1" x14ac:dyDescent="0.2">
      <c r="A117" s="76"/>
      <c r="B117" s="78" t="s">
        <v>86</v>
      </c>
      <c r="C117" s="78"/>
      <c r="D117" s="78" t="s">
        <v>96</v>
      </c>
      <c r="E117" s="78"/>
      <c r="F117" s="78" t="s">
        <v>87</v>
      </c>
      <c r="G117" s="78" t="s">
        <v>88</v>
      </c>
      <c r="H117" s="78" t="s">
        <v>89</v>
      </c>
      <c r="I117" s="78" t="s">
        <v>90</v>
      </c>
      <c r="K117" s="7"/>
    </row>
    <row r="118" spans="1:11" ht="31.5" customHeight="1" x14ac:dyDescent="0.2">
      <c r="A118" s="77"/>
      <c r="B118" s="19" t="s">
        <v>91</v>
      </c>
      <c r="C118" s="19" t="s">
        <v>95</v>
      </c>
      <c r="D118" s="19" t="s">
        <v>1</v>
      </c>
      <c r="E118" s="20" t="s">
        <v>92</v>
      </c>
      <c r="F118" s="78"/>
      <c r="G118" s="78"/>
      <c r="H118" s="78"/>
      <c r="I118" s="78"/>
      <c r="K118" s="7"/>
    </row>
    <row r="119" spans="1:11" x14ac:dyDescent="0.2">
      <c r="A119" s="1"/>
      <c r="B119" s="1"/>
      <c r="C119" s="41"/>
      <c r="D119" s="21"/>
      <c r="E119" s="41"/>
      <c r="F119" s="22"/>
      <c r="G119" s="22"/>
      <c r="H119" s="22"/>
      <c r="I119" s="22"/>
      <c r="K119" s="7"/>
    </row>
    <row r="120" spans="1:11" s="7" customFormat="1" ht="29.25" x14ac:dyDescent="0.25">
      <c r="A120" s="10" t="s">
        <v>3</v>
      </c>
      <c r="B120" s="6">
        <f>B122+B131+B149+B159+B167+B179+B186+B200+B202+B204</f>
        <v>902244</v>
      </c>
      <c r="C120" s="6">
        <f>C122+C131+C149+C159+C167+C179+C186+C200+C202+C204</f>
        <v>918507</v>
      </c>
      <c r="D120" s="6">
        <f>C120-B120</f>
        <v>16263</v>
      </c>
      <c r="E120" s="28">
        <f>C120/B120*100</f>
        <v>101.80250575232421</v>
      </c>
      <c r="F120" s="6">
        <v>471007</v>
      </c>
      <c r="G120" s="6">
        <v>444550</v>
      </c>
      <c r="H120" s="6">
        <v>2636</v>
      </c>
      <c r="I120" s="6">
        <f>I122+I131+I149+I159+I167+I179+I186+I200+I204</f>
        <v>314</v>
      </c>
    </row>
    <row r="121" spans="1:11" s="7" customFormat="1" ht="15" x14ac:dyDescent="0.25">
      <c r="A121" s="10"/>
      <c r="B121" s="6"/>
      <c r="C121" s="4"/>
      <c r="D121" s="4"/>
      <c r="E121" s="4"/>
      <c r="F121" s="4"/>
      <c r="G121" s="4"/>
      <c r="H121" s="4"/>
      <c r="I121" s="4"/>
    </row>
    <row r="122" spans="1:11" s="7" customFormat="1" ht="15" x14ac:dyDescent="0.25">
      <c r="A122" s="10" t="s">
        <v>97</v>
      </c>
      <c r="B122" s="6">
        <f>B123+B124+B125+B127+B128+B129</f>
        <v>69987</v>
      </c>
      <c r="C122" s="6">
        <v>72761</v>
      </c>
      <c r="D122" s="6">
        <f>C122-B122</f>
        <v>2774</v>
      </c>
      <c r="E122" s="28">
        <f>C122/B122*100</f>
        <v>103.96359323874434</v>
      </c>
      <c r="F122" s="6">
        <v>41057</v>
      </c>
      <c r="G122" s="6">
        <v>31682</v>
      </c>
      <c r="H122" s="6" t="s">
        <v>2</v>
      </c>
      <c r="I122" s="6">
        <v>22</v>
      </c>
    </row>
    <row r="123" spans="1:11" ht="15" x14ac:dyDescent="0.25">
      <c r="A123" s="12" t="s">
        <v>5</v>
      </c>
      <c r="B123" s="4">
        <v>12916</v>
      </c>
      <c r="C123" s="4">
        <v>13469</v>
      </c>
      <c r="D123" s="4">
        <v>553</v>
      </c>
      <c r="E123" s="29">
        <v>104.3</v>
      </c>
      <c r="F123" s="4">
        <v>8370</v>
      </c>
      <c r="G123" s="4">
        <v>5099</v>
      </c>
      <c r="H123" s="4" t="s">
        <v>2</v>
      </c>
      <c r="I123" s="4" t="s">
        <v>2</v>
      </c>
      <c r="K123" s="7"/>
    </row>
    <row r="124" spans="1:11" ht="15" x14ac:dyDescent="0.25">
      <c r="A124" s="12" t="s">
        <v>6</v>
      </c>
      <c r="B124" s="27">
        <v>27237</v>
      </c>
      <c r="C124" s="4">
        <v>28753</v>
      </c>
      <c r="D124" s="4">
        <f>C124-B124</f>
        <v>1516</v>
      </c>
      <c r="E124" s="29">
        <f>C124/B124*100</f>
        <v>105.56595807174065</v>
      </c>
      <c r="F124" s="4">
        <v>5936</v>
      </c>
      <c r="G124" s="4">
        <v>22810</v>
      </c>
      <c r="H124" s="4" t="s">
        <v>2</v>
      </c>
      <c r="I124" s="4">
        <v>7</v>
      </c>
      <c r="K124" s="7"/>
    </row>
    <row r="125" spans="1:11" ht="15" x14ac:dyDescent="0.25">
      <c r="A125" s="12" t="s">
        <v>7</v>
      </c>
      <c r="B125" s="4">
        <v>23246</v>
      </c>
      <c r="C125" s="4">
        <v>23979</v>
      </c>
      <c r="D125" s="4">
        <v>733</v>
      </c>
      <c r="E125" s="29">
        <v>103.2</v>
      </c>
      <c r="F125" s="4">
        <v>23761</v>
      </c>
      <c r="G125" s="4">
        <v>214</v>
      </c>
      <c r="H125" s="4" t="s">
        <v>2</v>
      </c>
      <c r="I125" s="4">
        <v>4</v>
      </c>
      <c r="K125" s="7"/>
    </row>
    <row r="126" spans="1:11" ht="15" x14ac:dyDescent="0.25">
      <c r="A126" s="12" t="s">
        <v>8</v>
      </c>
      <c r="B126" s="4">
        <v>3767</v>
      </c>
      <c r="C126" s="4">
        <v>3779</v>
      </c>
      <c r="D126" s="4">
        <v>12</v>
      </c>
      <c r="E126" s="29">
        <v>100.3</v>
      </c>
      <c r="F126" s="4">
        <v>3565</v>
      </c>
      <c r="G126" s="4">
        <v>214</v>
      </c>
      <c r="H126" s="4" t="s">
        <v>2</v>
      </c>
      <c r="I126" s="4" t="s">
        <v>2</v>
      </c>
      <c r="K126" s="7"/>
    </row>
    <row r="127" spans="1:11" ht="15" x14ac:dyDescent="0.25">
      <c r="A127" s="12" t="s">
        <v>9</v>
      </c>
      <c r="B127" s="4">
        <v>2806</v>
      </c>
      <c r="C127" s="4">
        <v>2669</v>
      </c>
      <c r="D127" s="4">
        <v>-137</v>
      </c>
      <c r="E127" s="29">
        <v>95.1</v>
      </c>
      <c r="F127" s="4">
        <v>1483</v>
      </c>
      <c r="G127" s="4">
        <v>1186</v>
      </c>
      <c r="H127" s="4" t="s">
        <v>2</v>
      </c>
      <c r="I127" s="4" t="s">
        <v>2</v>
      </c>
      <c r="K127" s="7"/>
    </row>
    <row r="128" spans="1:11" ht="15" x14ac:dyDescent="0.25">
      <c r="A128" s="12" t="s">
        <v>10</v>
      </c>
      <c r="B128" s="4">
        <v>2502</v>
      </c>
      <c r="C128" s="4">
        <v>2506</v>
      </c>
      <c r="D128" s="4">
        <v>4</v>
      </c>
      <c r="E128" s="29">
        <v>100.2</v>
      </c>
      <c r="F128" s="4">
        <v>1507</v>
      </c>
      <c r="G128" s="4">
        <v>988</v>
      </c>
      <c r="H128" s="4" t="s">
        <v>2</v>
      </c>
      <c r="I128" s="4">
        <v>11</v>
      </c>
      <c r="K128" s="7"/>
    </row>
    <row r="129" spans="1:11" ht="15" x14ac:dyDescent="0.25">
      <c r="A129" s="12" t="s">
        <v>11</v>
      </c>
      <c r="B129" s="4">
        <v>1280</v>
      </c>
      <c r="C129" s="4">
        <v>1385</v>
      </c>
      <c r="D129" s="4">
        <v>105</v>
      </c>
      <c r="E129" s="29">
        <v>108.2</v>
      </c>
      <c r="F129" s="4" t="s">
        <v>2</v>
      </c>
      <c r="G129" s="4">
        <v>1385</v>
      </c>
      <c r="H129" s="4" t="s">
        <v>2</v>
      </c>
      <c r="I129" s="4" t="s">
        <v>2</v>
      </c>
      <c r="K129" s="7"/>
    </row>
    <row r="130" spans="1:11" ht="15" x14ac:dyDescent="0.25">
      <c r="A130" s="12"/>
      <c r="B130" s="4"/>
      <c r="C130" s="4"/>
      <c r="D130" s="4"/>
      <c r="E130" s="29"/>
      <c r="F130" s="4"/>
      <c r="G130" s="4"/>
      <c r="H130" s="4"/>
      <c r="I130" s="4"/>
      <c r="K130" s="7"/>
    </row>
    <row r="131" spans="1:11" s="7" customFormat="1" ht="15" x14ac:dyDescent="0.25">
      <c r="A131" s="10" t="s">
        <v>12</v>
      </c>
      <c r="B131" s="6">
        <v>202538</v>
      </c>
      <c r="C131" s="6">
        <v>205975</v>
      </c>
      <c r="D131" s="6">
        <v>3437</v>
      </c>
      <c r="E131" s="28">
        <v>101.7</v>
      </c>
      <c r="F131" s="6">
        <v>157597</v>
      </c>
      <c r="G131" s="6">
        <v>48226</v>
      </c>
      <c r="H131" s="6">
        <v>94</v>
      </c>
      <c r="I131" s="6">
        <v>58</v>
      </c>
    </row>
    <row r="132" spans="1:11" ht="15" x14ac:dyDescent="0.25">
      <c r="A132" s="12" t="s">
        <v>13</v>
      </c>
      <c r="B132" s="4">
        <v>24883</v>
      </c>
      <c r="C132" s="4">
        <v>25430</v>
      </c>
      <c r="D132" s="4">
        <v>547</v>
      </c>
      <c r="E132" s="29">
        <v>102.2</v>
      </c>
      <c r="F132" s="4">
        <v>25430</v>
      </c>
      <c r="G132" s="4" t="s">
        <v>2</v>
      </c>
      <c r="H132" s="4" t="s">
        <v>2</v>
      </c>
      <c r="I132" s="4" t="s">
        <v>2</v>
      </c>
      <c r="K132" s="7"/>
    </row>
    <row r="133" spans="1:11" ht="15" x14ac:dyDescent="0.25">
      <c r="A133" s="12" t="s">
        <v>14</v>
      </c>
      <c r="B133" s="4">
        <v>6371</v>
      </c>
      <c r="C133" s="4">
        <v>6401</v>
      </c>
      <c r="D133" s="4">
        <v>30</v>
      </c>
      <c r="E133" s="29">
        <v>100.5</v>
      </c>
      <c r="F133" s="4">
        <v>6401</v>
      </c>
      <c r="G133" s="4" t="s">
        <v>2</v>
      </c>
      <c r="H133" s="4" t="s">
        <v>2</v>
      </c>
      <c r="I133" s="4" t="s">
        <v>2</v>
      </c>
      <c r="K133" s="7"/>
    </row>
    <row r="134" spans="1:11" ht="15" x14ac:dyDescent="0.25">
      <c r="A134" s="12" t="s">
        <v>15</v>
      </c>
      <c r="B134" s="4">
        <v>24474</v>
      </c>
      <c r="C134" s="4">
        <v>24834</v>
      </c>
      <c r="D134" s="4">
        <v>360</v>
      </c>
      <c r="E134" s="29">
        <v>101.5</v>
      </c>
      <c r="F134" s="4">
        <v>20526</v>
      </c>
      <c r="G134" s="4">
        <v>4290</v>
      </c>
      <c r="H134" s="4" t="s">
        <v>2</v>
      </c>
      <c r="I134" s="4">
        <v>18</v>
      </c>
      <c r="K134" s="7"/>
    </row>
    <row r="135" spans="1:11" ht="15" x14ac:dyDescent="0.25">
      <c r="A135" s="12" t="s">
        <v>16</v>
      </c>
      <c r="B135" s="4">
        <v>31418</v>
      </c>
      <c r="C135" s="4">
        <v>32763</v>
      </c>
      <c r="D135" s="4">
        <v>1345</v>
      </c>
      <c r="E135" s="29">
        <v>104.3</v>
      </c>
      <c r="F135" s="4">
        <v>21131</v>
      </c>
      <c r="G135" s="4">
        <v>11620</v>
      </c>
      <c r="H135" s="4">
        <v>12</v>
      </c>
      <c r="I135" s="4" t="s">
        <v>2</v>
      </c>
      <c r="K135" s="7"/>
    </row>
    <row r="136" spans="1:11" ht="30" x14ac:dyDescent="0.25">
      <c r="A136" s="12" t="s">
        <v>17</v>
      </c>
      <c r="B136" s="4">
        <v>4578</v>
      </c>
      <c r="C136" s="4">
        <v>4766</v>
      </c>
      <c r="D136" s="4">
        <v>188</v>
      </c>
      <c r="E136" s="29">
        <v>104.1</v>
      </c>
      <c r="F136" s="4">
        <v>4766</v>
      </c>
      <c r="G136" s="4"/>
      <c r="H136" s="4"/>
      <c r="I136" s="4"/>
      <c r="K136" s="7"/>
    </row>
    <row r="137" spans="1:11" ht="15" x14ac:dyDescent="0.25">
      <c r="A137" s="12" t="s">
        <v>18</v>
      </c>
      <c r="B137" s="4">
        <v>19820</v>
      </c>
      <c r="C137" s="4">
        <v>20679</v>
      </c>
      <c r="D137" s="4">
        <v>859</v>
      </c>
      <c r="E137" s="29">
        <v>104.3</v>
      </c>
      <c r="F137" s="4" t="s">
        <v>2</v>
      </c>
      <c r="G137" s="4">
        <v>20677</v>
      </c>
      <c r="H137" s="4" t="s">
        <v>2</v>
      </c>
      <c r="I137" s="4">
        <v>2</v>
      </c>
      <c r="K137" s="7"/>
    </row>
    <row r="138" spans="1:11" ht="15" x14ac:dyDescent="0.25">
      <c r="A138" s="12" t="s">
        <v>19</v>
      </c>
      <c r="B138" s="4">
        <v>92</v>
      </c>
      <c r="C138" s="4">
        <v>215</v>
      </c>
      <c r="D138" s="4">
        <v>123</v>
      </c>
      <c r="E138" s="29">
        <v>233.7</v>
      </c>
      <c r="F138" s="4" t="s">
        <v>2</v>
      </c>
      <c r="G138" s="4">
        <v>215</v>
      </c>
      <c r="H138" s="4" t="s">
        <v>2</v>
      </c>
      <c r="I138" s="4" t="s">
        <v>2</v>
      </c>
      <c r="K138" s="7"/>
    </row>
    <row r="139" spans="1:11" ht="15" x14ac:dyDescent="0.25">
      <c r="A139" s="12" t="s">
        <v>20</v>
      </c>
      <c r="B139" s="4">
        <v>51019</v>
      </c>
      <c r="C139" s="4">
        <v>51087</v>
      </c>
      <c r="D139" s="4">
        <v>68</v>
      </c>
      <c r="E139" s="29">
        <v>100.1</v>
      </c>
      <c r="F139" s="4">
        <v>49799</v>
      </c>
      <c r="G139" s="4">
        <v>1279</v>
      </c>
      <c r="H139" s="4" t="s">
        <v>2</v>
      </c>
      <c r="I139" s="4">
        <v>9</v>
      </c>
      <c r="K139" s="7"/>
    </row>
    <row r="140" spans="1:11" ht="15" x14ac:dyDescent="0.25">
      <c r="A140" s="12" t="s">
        <v>21</v>
      </c>
      <c r="B140" s="4">
        <v>1277</v>
      </c>
      <c r="C140" s="4">
        <v>1279</v>
      </c>
      <c r="D140" s="4">
        <v>2</v>
      </c>
      <c r="E140" s="29">
        <v>100.2</v>
      </c>
      <c r="F140" s="4" t="s">
        <v>2</v>
      </c>
      <c r="G140" s="4">
        <v>1279</v>
      </c>
      <c r="H140" s="4" t="s">
        <v>2</v>
      </c>
      <c r="I140" s="4" t="s">
        <v>2</v>
      </c>
      <c r="K140" s="7"/>
    </row>
    <row r="141" spans="1:11" ht="15" x14ac:dyDescent="0.25">
      <c r="A141" s="12" t="s">
        <v>22</v>
      </c>
      <c r="B141" s="4">
        <v>11412</v>
      </c>
      <c r="C141" s="4">
        <v>12201</v>
      </c>
      <c r="D141" s="4">
        <v>789</v>
      </c>
      <c r="E141" s="29">
        <v>106.9</v>
      </c>
      <c r="F141" s="4">
        <v>12201</v>
      </c>
      <c r="G141" s="4" t="s">
        <v>2</v>
      </c>
      <c r="H141" s="4" t="s">
        <v>2</v>
      </c>
      <c r="I141" s="4" t="s">
        <v>2</v>
      </c>
      <c r="K141" s="7"/>
    </row>
    <row r="142" spans="1:11" ht="15" x14ac:dyDescent="0.25">
      <c r="A142" s="12" t="s">
        <v>23</v>
      </c>
      <c r="B142" s="4">
        <v>20729</v>
      </c>
      <c r="C142" s="4">
        <v>21930</v>
      </c>
      <c r="D142" s="4">
        <v>1201</v>
      </c>
      <c r="E142" s="29">
        <v>105.8</v>
      </c>
      <c r="F142" s="4">
        <v>20402</v>
      </c>
      <c r="G142" s="4">
        <v>1432</v>
      </c>
      <c r="H142" s="4">
        <v>82</v>
      </c>
      <c r="I142" s="4">
        <v>14</v>
      </c>
      <c r="K142" s="7"/>
    </row>
    <row r="143" spans="1:11" ht="15" x14ac:dyDescent="0.25">
      <c r="A143" s="12" t="s">
        <v>24</v>
      </c>
      <c r="B143" s="4">
        <v>5521</v>
      </c>
      <c r="C143" s="4">
        <v>6286</v>
      </c>
      <c r="D143" s="4">
        <v>765</v>
      </c>
      <c r="E143" s="29">
        <v>113.9</v>
      </c>
      <c r="F143" s="4">
        <v>6271</v>
      </c>
      <c r="G143" s="4" t="s">
        <v>2</v>
      </c>
      <c r="H143" s="4" t="s">
        <v>2</v>
      </c>
      <c r="I143" s="4">
        <v>15</v>
      </c>
      <c r="K143" s="7"/>
    </row>
    <row r="144" spans="1:11" ht="15" x14ac:dyDescent="0.25">
      <c r="A144" s="12" t="s">
        <v>25</v>
      </c>
      <c r="B144" s="4">
        <v>6441</v>
      </c>
      <c r="C144" s="4">
        <v>4009</v>
      </c>
      <c r="D144" s="4">
        <v>-2432</v>
      </c>
      <c r="E144" s="29">
        <v>62.2</v>
      </c>
      <c r="F144" s="4">
        <v>1837</v>
      </c>
      <c r="G144" s="4">
        <v>2172</v>
      </c>
      <c r="H144" s="4" t="s">
        <v>2</v>
      </c>
      <c r="I144" s="4" t="s">
        <v>2</v>
      </c>
      <c r="K144" s="7"/>
    </row>
    <row r="145" spans="1:11" ht="15" x14ac:dyDescent="0.25">
      <c r="A145" s="12" t="s">
        <v>26</v>
      </c>
      <c r="B145" s="4">
        <v>2344</v>
      </c>
      <c r="C145" s="4">
        <v>2442</v>
      </c>
      <c r="D145" s="4">
        <v>98</v>
      </c>
      <c r="E145" s="29">
        <v>104.2</v>
      </c>
      <c r="F145" s="4" t="s">
        <v>2</v>
      </c>
      <c r="G145" s="4">
        <v>2442</v>
      </c>
      <c r="H145" s="4" t="s">
        <v>2</v>
      </c>
      <c r="I145" s="4" t="s">
        <v>2</v>
      </c>
      <c r="K145" s="7"/>
    </row>
    <row r="146" spans="1:11" ht="15" x14ac:dyDescent="0.25">
      <c r="A146" s="12" t="s">
        <v>27</v>
      </c>
      <c r="B146" s="4">
        <v>2726</v>
      </c>
      <c r="C146" s="4">
        <v>2781</v>
      </c>
      <c r="D146" s="4">
        <v>55</v>
      </c>
      <c r="E146" s="29">
        <v>102</v>
      </c>
      <c r="F146" s="4" t="s">
        <v>2</v>
      </c>
      <c r="G146" s="4">
        <v>2781</v>
      </c>
      <c r="H146" s="4" t="s">
        <v>2</v>
      </c>
      <c r="I146" s="4" t="s">
        <v>2</v>
      </c>
      <c r="K146" s="7"/>
    </row>
    <row r="147" spans="1:11" ht="15" x14ac:dyDescent="0.25">
      <c r="A147" s="12" t="s">
        <v>28</v>
      </c>
      <c r="B147" s="4">
        <v>1751</v>
      </c>
      <c r="C147" s="4">
        <v>1533</v>
      </c>
      <c r="D147" s="4">
        <v>-218</v>
      </c>
      <c r="E147" s="29">
        <v>87.5</v>
      </c>
      <c r="F147" s="4" t="s">
        <v>2</v>
      </c>
      <c r="G147" s="4">
        <v>1533</v>
      </c>
      <c r="H147" s="4" t="s">
        <v>2</v>
      </c>
      <c r="I147" s="4" t="s">
        <v>2</v>
      </c>
      <c r="K147" s="7"/>
    </row>
    <row r="148" spans="1:11" ht="15" x14ac:dyDescent="0.25">
      <c r="A148" s="3"/>
      <c r="B148" s="4"/>
      <c r="C148" s="4"/>
      <c r="D148" s="4"/>
      <c r="E148" s="29"/>
      <c r="F148" s="4"/>
      <c r="G148" s="4"/>
      <c r="H148" s="4"/>
      <c r="I148" s="4"/>
      <c r="K148" s="7"/>
    </row>
    <row r="149" spans="1:11" s="7" customFormat="1" ht="15" x14ac:dyDescent="0.25">
      <c r="A149" s="10" t="s">
        <v>29</v>
      </c>
      <c r="B149" s="6">
        <v>143492</v>
      </c>
      <c r="C149" s="6">
        <v>147207</v>
      </c>
      <c r="D149" s="6">
        <v>3715</v>
      </c>
      <c r="E149" s="28">
        <v>102.6</v>
      </c>
      <c r="F149" s="6">
        <v>25945</v>
      </c>
      <c r="G149" s="6">
        <v>120918</v>
      </c>
      <c r="H149" s="6">
        <v>244</v>
      </c>
      <c r="I149" s="6">
        <v>100</v>
      </c>
    </row>
    <row r="150" spans="1:11" ht="15" x14ac:dyDescent="0.25">
      <c r="A150" s="12" t="s">
        <v>30</v>
      </c>
      <c r="B150" s="4">
        <v>25833</v>
      </c>
      <c r="C150" s="4">
        <v>26667</v>
      </c>
      <c r="D150" s="4">
        <v>834</v>
      </c>
      <c r="E150" s="29">
        <v>103.2</v>
      </c>
      <c r="F150" s="4">
        <v>5023</v>
      </c>
      <c r="G150" s="4">
        <v>21396</v>
      </c>
      <c r="H150" s="4">
        <v>239</v>
      </c>
      <c r="I150" s="4">
        <v>9</v>
      </c>
      <c r="K150" s="7"/>
    </row>
    <row r="151" spans="1:11" ht="15" x14ac:dyDescent="0.25">
      <c r="A151" s="12" t="s">
        <v>31</v>
      </c>
      <c r="B151" s="4">
        <v>41309</v>
      </c>
      <c r="C151" s="4">
        <v>42497</v>
      </c>
      <c r="D151" s="4">
        <v>1188</v>
      </c>
      <c r="E151" s="29">
        <v>102.9</v>
      </c>
      <c r="F151" s="4">
        <v>60</v>
      </c>
      <c r="G151" s="4">
        <v>42352</v>
      </c>
      <c r="H151" s="4">
        <v>5</v>
      </c>
      <c r="I151" s="4">
        <v>80</v>
      </c>
      <c r="K151" s="7"/>
    </row>
    <row r="152" spans="1:11" ht="15" x14ac:dyDescent="0.25">
      <c r="A152" s="12" t="s">
        <v>32</v>
      </c>
      <c r="B152" s="4">
        <v>22378</v>
      </c>
      <c r="C152" s="4">
        <v>22958</v>
      </c>
      <c r="D152" s="4">
        <v>580</v>
      </c>
      <c r="E152" s="29">
        <v>102.6</v>
      </c>
      <c r="F152" s="4" t="s">
        <v>2</v>
      </c>
      <c r="G152" s="4">
        <v>22958</v>
      </c>
      <c r="H152" s="4" t="s">
        <v>2</v>
      </c>
      <c r="I152" s="4" t="s">
        <v>2</v>
      </c>
      <c r="K152" s="7"/>
    </row>
    <row r="153" spans="1:11" ht="15" x14ac:dyDescent="0.25">
      <c r="A153" s="12" t="s">
        <v>33</v>
      </c>
      <c r="B153" s="4">
        <v>2773</v>
      </c>
      <c r="C153" s="4">
        <v>2758</v>
      </c>
      <c r="D153" s="4">
        <v>-15</v>
      </c>
      <c r="E153" s="29">
        <v>99.5</v>
      </c>
      <c r="F153" s="4" t="s">
        <v>2</v>
      </c>
      <c r="G153" s="4">
        <v>2758</v>
      </c>
      <c r="H153" s="4" t="s">
        <v>2</v>
      </c>
      <c r="I153" s="4" t="s">
        <v>2</v>
      </c>
      <c r="K153" s="7"/>
    </row>
    <row r="154" spans="1:11" ht="15" x14ac:dyDescent="0.25">
      <c r="A154" s="12" t="s">
        <v>34</v>
      </c>
      <c r="B154" s="4">
        <v>21505</v>
      </c>
      <c r="C154" s="4">
        <v>21930</v>
      </c>
      <c r="D154" s="4">
        <v>425</v>
      </c>
      <c r="E154" s="29">
        <v>102</v>
      </c>
      <c r="F154" s="4">
        <v>7856</v>
      </c>
      <c r="G154" s="4">
        <v>14072</v>
      </c>
      <c r="H154" s="4" t="s">
        <v>2</v>
      </c>
      <c r="I154" s="4">
        <v>2</v>
      </c>
      <c r="K154" s="7"/>
    </row>
    <row r="155" spans="1:11" ht="15" x14ac:dyDescent="0.25">
      <c r="A155" s="12" t="s">
        <v>35</v>
      </c>
      <c r="B155" s="4">
        <v>27142</v>
      </c>
      <c r="C155" s="4">
        <v>27691</v>
      </c>
      <c r="D155" s="4">
        <v>549</v>
      </c>
      <c r="E155" s="29">
        <v>102</v>
      </c>
      <c r="F155" s="4">
        <v>13006</v>
      </c>
      <c r="G155" s="4">
        <v>14684</v>
      </c>
      <c r="H155" s="4" t="s">
        <v>2</v>
      </c>
      <c r="I155" s="4">
        <v>1</v>
      </c>
      <c r="K155" s="7"/>
    </row>
    <row r="156" spans="1:11" ht="15" x14ac:dyDescent="0.25">
      <c r="A156" s="12" t="s">
        <v>36</v>
      </c>
      <c r="B156" s="4">
        <v>3507</v>
      </c>
      <c r="C156" s="4">
        <v>3582</v>
      </c>
      <c r="D156" s="4">
        <v>75</v>
      </c>
      <c r="E156" s="29">
        <v>102.1</v>
      </c>
      <c r="F156" s="4" t="s">
        <v>2</v>
      </c>
      <c r="G156" s="4">
        <v>3574</v>
      </c>
      <c r="H156" s="4" t="s">
        <v>2</v>
      </c>
      <c r="I156" s="4">
        <v>8</v>
      </c>
      <c r="K156" s="7"/>
    </row>
    <row r="157" spans="1:11" ht="15" x14ac:dyDescent="0.25">
      <c r="A157" s="12" t="s">
        <v>37</v>
      </c>
      <c r="B157" s="4">
        <v>1818</v>
      </c>
      <c r="C157" s="4">
        <v>1882</v>
      </c>
      <c r="D157" s="4">
        <v>64</v>
      </c>
      <c r="E157" s="29">
        <v>103.5</v>
      </c>
      <c r="F157" s="4" t="s">
        <v>2</v>
      </c>
      <c r="G157" s="4">
        <v>1882</v>
      </c>
      <c r="H157" s="4" t="s">
        <v>2</v>
      </c>
      <c r="I157" s="4" t="s">
        <v>2</v>
      </c>
      <c r="K157" s="7"/>
    </row>
    <row r="158" spans="1:11" ht="15" x14ac:dyDescent="0.25">
      <c r="A158" s="12"/>
      <c r="B158" s="4"/>
      <c r="C158" s="4"/>
      <c r="D158" s="4"/>
      <c r="E158" s="29"/>
      <c r="F158" s="4"/>
      <c r="G158" s="4"/>
      <c r="H158" s="4"/>
      <c r="I158" s="4"/>
      <c r="K158" s="7"/>
    </row>
    <row r="159" spans="1:11" s="7" customFormat="1" ht="15" x14ac:dyDescent="0.25">
      <c r="A159" s="10" t="s">
        <v>38</v>
      </c>
      <c r="B159" s="6">
        <v>96165</v>
      </c>
      <c r="C159" s="6">
        <v>98935</v>
      </c>
      <c r="D159" s="6">
        <v>2770</v>
      </c>
      <c r="E159" s="28">
        <v>102.9</v>
      </c>
      <c r="F159" s="6">
        <v>86121</v>
      </c>
      <c r="G159" s="6">
        <v>12645</v>
      </c>
      <c r="H159" s="6">
        <v>150</v>
      </c>
      <c r="I159" s="6">
        <v>19</v>
      </c>
    </row>
    <row r="160" spans="1:11" ht="15" x14ac:dyDescent="0.25">
      <c r="A160" s="12" t="s">
        <v>39</v>
      </c>
      <c r="B160" s="4">
        <v>12327</v>
      </c>
      <c r="C160" s="4">
        <v>13584</v>
      </c>
      <c r="D160" s="4">
        <v>1257</v>
      </c>
      <c r="E160" s="29">
        <v>110.2</v>
      </c>
      <c r="F160" s="4">
        <v>11612</v>
      </c>
      <c r="G160" s="4">
        <v>1972</v>
      </c>
      <c r="H160" s="4" t="s">
        <v>2</v>
      </c>
      <c r="I160" s="4" t="s">
        <v>2</v>
      </c>
      <c r="K160" s="7"/>
    </row>
    <row r="161" spans="1:11" ht="15" x14ac:dyDescent="0.25">
      <c r="A161" s="12" t="s">
        <v>40</v>
      </c>
      <c r="B161" s="4">
        <v>18789</v>
      </c>
      <c r="C161" s="4">
        <v>19202</v>
      </c>
      <c r="D161" s="4">
        <v>413</v>
      </c>
      <c r="E161" s="29">
        <v>102.2</v>
      </c>
      <c r="F161" s="4">
        <v>16704</v>
      </c>
      <c r="G161" s="4">
        <v>2498</v>
      </c>
      <c r="H161" s="4" t="s">
        <v>2</v>
      </c>
      <c r="I161" s="4" t="s">
        <v>2</v>
      </c>
      <c r="K161" s="7"/>
    </row>
    <row r="162" spans="1:11" ht="15" x14ac:dyDescent="0.25">
      <c r="A162" s="12" t="s">
        <v>41</v>
      </c>
      <c r="B162" s="4">
        <v>16603</v>
      </c>
      <c r="C162" s="4">
        <v>16791</v>
      </c>
      <c r="D162" s="4">
        <v>188</v>
      </c>
      <c r="E162" s="29">
        <v>101.1</v>
      </c>
      <c r="F162" s="4">
        <v>12831</v>
      </c>
      <c r="G162" s="4">
        <v>3894</v>
      </c>
      <c r="H162" s="4">
        <v>64</v>
      </c>
      <c r="I162" s="4">
        <v>2</v>
      </c>
      <c r="K162" s="7"/>
    </row>
    <row r="163" spans="1:11" ht="15" x14ac:dyDescent="0.25">
      <c r="A163" s="12" t="s">
        <v>42</v>
      </c>
      <c r="B163" s="4">
        <v>23154</v>
      </c>
      <c r="C163" s="4">
        <v>23479</v>
      </c>
      <c r="D163" s="4">
        <v>325</v>
      </c>
      <c r="E163" s="29">
        <v>101.4</v>
      </c>
      <c r="F163" s="4">
        <v>21290</v>
      </c>
      <c r="G163" s="4">
        <v>2092</v>
      </c>
      <c r="H163" s="4">
        <v>86</v>
      </c>
      <c r="I163" s="4">
        <v>11</v>
      </c>
      <c r="K163" s="7"/>
    </row>
    <row r="164" spans="1:11" ht="15" x14ac:dyDescent="0.25">
      <c r="A164" s="12" t="s">
        <v>43</v>
      </c>
      <c r="B164" s="4">
        <v>23376</v>
      </c>
      <c r="C164" s="4">
        <v>23954</v>
      </c>
      <c r="D164" s="4">
        <v>578</v>
      </c>
      <c r="E164" s="29">
        <v>102.5</v>
      </c>
      <c r="F164" s="4">
        <v>23684</v>
      </c>
      <c r="G164" s="4">
        <v>270</v>
      </c>
      <c r="H164" s="4" t="s">
        <v>2</v>
      </c>
      <c r="I164" s="4" t="s">
        <v>2</v>
      </c>
      <c r="K164" s="7"/>
    </row>
    <row r="165" spans="1:11" ht="15" x14ac:dyDescent="0.25">
      <c r="A165" s="12" t="s">
        <v>44</v>
      </c>
      <c r="B165" s="4">
        <v>1916</v>
      </c>
      <c r="C165" s="4">
        <v>1925</v>
      </c>
      <c r="D165" s="4">
        <v>9</v>
      </c>
      <c r="E165" s="29">
        <v>100.5</v>
      </c>
      <c r="F165" s="4" t="s">
        <v>2</v>
      </c>
      <c r="G165" s="4">
        <v>1919</v>
      </c>
      <c r="H165" s="4" t="s">
        <v>2</v>
      </c>
      <c r="I165" s="4">
        <v>6</v>
      </c>
      <c r="K165" s="7"/>
    </row>
    <row r="166" spans="1:11" ht="15" x14ac:dyDescent="0.25">
      <c r="A166" s="12"/>
      <c r="B166" s="4"/>
      <c r="C166" s="4"/>
      <c r="D166" s="4"/>
      <c r="E166" s="29"/>
      <c r="F166" s="4"/>
      <c r="G166" s="4"/>
      <c r="H166" s="4"/>
      <c r="I166" s="4"/>
      <c r="K166" s="7"/>
    </row>
    <row r="167" spans="1:11" s="7" customFormat="1" ht="15" x14ac:dyDescent="0.25">
      <c r="A167" s="10" t="s">
        <v>45</v>
      </c>
      <c r="B167" s="6">
        <v>196083</v>
      </c>
      <c r="C167" s="6">
        <v>201331</v>
      </c>
      <c r="D167" s="6">
        <v>5248</v>
      </c>
      <c r="E167" s="28">
        <v>102.7</v>
      </c>
      <c r="F167" s="6">
        <v>39865</v>
      </c>
      <c r="G167" s="6">
        <v>161025</v>
      </c>
      <c r="H167" s="6">
        <v>423</v>
      </c>
      <c r="I167" s="6">
        <v>18</v>
      </c>
    </row>
    <row r="168" spans="1:11" ht="15" x14ac:dyDescent="0.25">
      <c r="A168" s="12" t="s">
        <v>46</v>
      </c>
      <c r="B168" s="4">
        <v>20960</v>
      </c>
      <c r="C168" s="4">
        <v>21004</v>
      </c>
      <c r="D168" s="4">
        <v>44</v>
      </c>
      <c r="E168" s="29">
        <v>100.2</v>
      </c>
      <c r="F168" s="4">
        <v>7864</v>
      </c>
      <c r="G168" s="4">
        <v>13138</v>
      </c>
      <c r="H168" s="4" t="s">
        <v>2</v>
      </c>
      <c r="I168" s="4">
        <v>2</v>
      </c>
      <c r="K168" s="7"/>
    </row>
    <row r="169" spans="1:11" ht="15" x14ac:dyDescent="0.25">
      <c r="A169" s="12" t="s">
        <v>47</v>
      </c>
      <c r="B169" s="4">
        <v>18217</v>
      </c>
      <c r="C169" s="4">
        <v>18593</v>
      </c>
      <c r="D169" s="4">
        <v>376</v>
      </c>
      <c r="E169" s="29">
        <v>102.1</v>
      </c>
      <c r="F169" s="4">
        <v>3985</v>
      </c>
      <c r="G169" s="4">
        <v>14608</v>
      </c>
      <c r="H169" s="4" t="s">
        <v>2</v>
      </c>
      <c r="I169" s="4" t="s">
        <v>2</v>
      </c>
      <c r="K169" s="7"/>
    </row>
    <row r="170" spans="1:11" ht="15" x14ac:dyDescent="0.25">
      <c r="A170" s="12" t="s">
        <v>48</v>
      </c>
      <c r="B170" s="4">
        <v>25025</v>
      </c>
      <c r="C170" s="4">
        <v>25145</v>
      </c>
      <c r="D170" s="4">
        <v>120</v>
      </c>
      <c r="E170" s="29">
        <v>100.5</v>
      </c>
      <c r="F170" s="4">
        <v>3769</v>
      </c>
      <c r="G170" s="4">
        <v>21348</v>
      </c>
      <c r="H170" s="4">
        <v>24</v>
      </c>
      <c r="I170" s="4">
        <v>4</v>
      </c>
      <c r="K170" s="7"/>
    </row>
    <row r="171" spans="1:11" ht="15" x14ac:dyDescent="0.25">
      <c r="A171" s="12" t="s">
        <v>49</v>
      </c>
      <c r="B171" s="4">
        <v>46426</v>
      </c>
      <c r="C171" s="4">
        <v>47473</v>
      </c>
      <c r="D171" s="4">
        <v>1047</v>
      </c>
      <c r="E171" s="29">
        <v>102.3</v>
      </c>
      <c r="F171" s="4">
        <v>5384</v>
      </c>
      <c r="G171" s="4">
        <v>41690</v>
      </c>
      <c r="H171" s="4">
        <v>399</v>
      </c>
      <c r="I171" s="4" t="s">
        <v>2</v>
      </c>
      <c r="K171" s="7"/>
    </row>
    <row r="172" spans="1:11" ht="15" x14ac:dyDescent="0.25">
      <c r="A172" s="12" t="s">
        <v>50</v>
      </c>
      <c r="B172" s="4">
        <v>2837</v>
      </c>
      <c r="C172" s="4">
        <v>2842</v>
      </c>
      <c r="D172" s="4">
        <f>C172-B172</f>
        <v>5</v>
      </c>
      <c r="E172" s="29">
        <f>C172/B172*100</f>
        <v>100.17624250969335</v>
      </c>
      <c r="F172" s="4">
        <v>321</v>
      </c>
      <c r="G172" s="4">
        <v>2521</v>
      </c>
      <c r="H172" s="4" t="s">
        <v>2</v>
      </c>
      <c r="I172" s="4" t="s">
        <v>2</v>
      </c>
      <c r="K172" s="7"/>
    </row>
    <row r="173" spans="1:11" ht="15" x14ac:dyDescent="0.25">
      <c r="A173" s="12" t="s">
        <v>51</v>
      </c>
      <c r="B173" s="4">
        <v>39389</v>
      </c>
      <c r="C173" s="4">
        <v>40262</v>
      </c>
      <c r="D173" s="4">
        <v>873</v>
      </c>
      <c r="E173" s="29">
        <v>102.2</v>
      </c>
      <c r="F173" s="4">
        <v>18831</v>
      </c>
      <c r="G173" s="4">
        <v>21419</v>
      </c>
      <c r="H173" s="4" t="s">
        <v>2</v>
      </c>
      <c r="I173" s="4">
        <v>12</v>
      </c>
      <c r="K173" s="7"/>
    </row>
    <row r="174" spans="1:11" ht="15" x14ac:dyDescent="0.25">
      <c r="A174" s="12" t="s">
        <v>52</v>
      </c>
      <c r="B174" s="4">
        <v>651</v>
      </c>
      <c r="C174" s="4">
        <v>660</v>
      </c>
      <c r="D174" s="4">
        <v>9</v>
      </c>
      <c r="E174" s="29">
        <v>101.4</v>
      </c>
      <c r="F174" s="4" t="s">
        <v>2</v>
      </c>
      <c r="G174" s="4">
        <v>660</v>
      </c>
      <c r="H174" s="4" t="s">
        <v>2</v>
      </c>
      <c r="I174" s="4" t="s">
        <v>2</v>
      </c>
      <c r="K174" s="7"/>
    </row>
    <row r="175" spans="1:11" ht="15" x14ac:dyDescent="0.25">
      <c r="A175" s="12" t="s">
        <v>53</v>
      </c>
      <c r="B175" s="4">
        <v>36329</v>
      </c>
      <c r="C175" s="4">
        <v>37886</v>
      </c>
      <c r="D175" s="4">
        <v>1557</v>
      </c>
      <c r="E175" s="29">
        <v>104.3</v>
      </c>
      <c r="F175" s="4" t="s">
        <v>2</v>
      </c>
      <c r="G175" s="4">
        <v>37886</v>
      </c>
      <c r="H175" s="4" t="s">
        <v>2</v>
      </c>
      <c r="I175" s="4" t="s">
        <v>2</v>
      </c>
      <c r="K175" s="7"/>
    </row>
    <row r="176" spans="1:11" ht="15" x14ac:dyDescent="0.25">
      <c r="A176" s="12" t="s">
        <v>54</v>
      </c>
      <c r="B176" s="4">
        <v>2095</v>
      </c>
      <c r="C176" s="4">
        <v>2105</v>
      </c>
      <c r="D176" s="4">
        <v>10</v>
      </c>
      <c r="E176" s="29">
        <v>100.5</v>
      </c>
      <c r="F176" s="4" t="s">
        <v>2</v>
      </c>
      <c r="G176" s="4">
        <v>2105</v>
      </c>
      <c r="H176" s="4" t="s">
        <v>2</v>
      </c>
      <c r="I176" s="4" t="s">
        <v>2</v>
      </c>
      <c r="K176" s="7"/>
    </row>
    <row r="177" spans="1:11" ht="15" x14ac:dyDescent="0.25">
      <c r="A177" s="12" t="s">
        <v>55</v>
      </c>
      <c r="B177" s="4">
        <v>9737</v>
      </c>
      <c r="C177" s="4">
        <v>10968</v>
      </c>
      <c r="D177" s="4">
        <v>1231</v>
      </c>
      <c r="E177" s="29">
        <v>112.6</v>
      </c>
      <c r="F177" s="4">
        <v>32</v>
      </c>
      <c r="G177" s="4">
        <v>10936</v>
      </c>
      <c r="H177" s="4" t="s">
        <v>2</v>
      </c>
      <c r="I177" s="4" t="s">
        <v>2</v>
      </c>
      <c r="K177" s="7"/>
    </row>
    <row r="178" spans="1:11" ht="15" x14ac:dyDescent="0.25">
      <c r="A178" s="3"/>
      <c r="B178" s="4"/>
      <c r="C178" s="4"/>
      <c r="D178" s="4"/>
      <c r="E178" s="29"/>
      <c r="F178" s="4"/>
      <c r="G178" s="4"/>
      <c r="H178" s="4"/>
      <c r="I178" s="4"/>
      <c r="K178" s="7"/>
    </row>
    <row r="179" spans="1:11" s="7" customFormat="1" ht="15" x14ac:dyDescent="0.25">
      <c r="A179" s="10" t="s">
        <v>56</v>
      </c>
      <c r="B179" s="6">
        <v>33981</v>
      </c>
      <c r="C179" s="6">
        <v>34125</v>
      </c>
      <c r="D179" s="6">
        <v>144</v>
      </c>
      <c r="E179" s="28">
        <v>100.4</v>
      </c>
      <c r="F179" s="6">
        <v>23999</v>
      </c>
      <c r="G179" s="6">
        <v>9984</v>
      </c>
      <c r="H179" s="6">
        <v>131</v>
      </c>
      <c r="I179" s="6">
        <v>11</v>
      </c>
    </row>
    <row r="180" spans="1:11" ht="15" x14ac:dyDescent="0.25">
      <c r="A180" s="12" t="s">
        <v>57</v>
      </c>
      <c r="B180" s="4">
        <v>6581</v>
      </c>
      <c r="C180" s="4">
        <v>6587</v>
      </c>
      <c r="D180" s="4">
        <v>6</v>
      </c>
      <c r="E180" s="29">
        <v>100.1</v>
      </c>
      <c r="F180" s="4">
        <v>4779</v>
      </c>
      <c r="G180" s="4">
        <v>1797</v>
      </c>
      <c r="H180" s="4" t="s">
        <v>2</v>
      </c>
      <c r="I180" s="4">
        <v>11</v>
      </c>
      <c r="K180" s="7"/>
    </row>
    <row r="181" spans="1:11" ht="15" x14ac:dyDescent="0.25">
      <c r="A181" s="12" t="s">
        <v>98</v>
      </c>
      <c r="B181" s="4">
        <v>8847</v>
      </c>
      <c r="C181" s="4">
        <v>8924</v>
      </c>
      <c r="D181" s="4">
        <v>77</v>
      </c>
      <c r="E181" s="29">
        <v>100.9</v>
      </c>
      <c r="F181" s="4">
        <v>7542</v>
      </c>
      <c r="G181" s="4">
        <v>1382</v>
      </c>
      <c r="H181" s="4" t="s">
        <v>2</v>
      </c>
      <c r="I181" s="4" t="s">
        <v>2</v>
      </c>
      <c r="K181" s="7"/>
    </row>
    <row r="182" spans="1:11" ht="15" x14ac:dyDescent="0.25">
      <c r="A182" s="12" t="s">
        <v>59</v>
      </c>
      <c r="B182" s="4">
        <v>6708</v>
      </c>
      <c r="C182" s="4">
        <v>6743</v>
      </c>
      <c r="D182" s="4">
        <v>35</v>
      </c>
      <c r="E182" s="29">
        <v>100.5</v>
      </c>
      <c r="F182" s="4">
        <v>4419</v>
      </c>
      <c r="G182" s="4">
        <v>2239</v>
      </c>
      <c r="H182" s="4">
        <v>85</v>
      </c>
      <c r="I182" s="4" t="s">
        <v>2</v>
      </c>
      <c r="K182" s="7"/>
    </row>
    <row r="183" spans="1:11" ht="15" x14ac:dyDescent="0.25">
      <c r="A183" s="12" t="s">
        <v>60</v>
      </c>
      <c r="B183" s="4">
        <v>11216</v>
      </c>
      <c r="C183" s="4">
        <v>11254</v>
      </c>
      <c r="D183" s="4">
        <v>38</v>
      </c>
      <c r="E183" s="29">
        <v>100.3</v>
      </c>
      <c r="F183" s="4">
        <v>7259</v>
      </c>
      <c r="G183" s="4">
        <v>3949</v>
      </c>
      <c r="H183" s="4">
        <v>46</v>
      </c>
      <c r="I183" s="4" t="s">
        <v>2</v>
      </c>
      <c r="K183" s="7"/>
    </row>
    <row r="184" spans="1:11" ht="15" x14ac:dyDescent="0.25">
      <c r="A184" s="12" t="s">
        <v>61</v>
      </c>
      <c r="B184" s="4">
        <v>629</v>
      </c>
      <c r="C184" s="4">
        <v>617</v>
      </c>
      <c r="D184" s="4">
        <v>-12</v>
      </c>
      <c r="E184" s="29">
        <v>98.1</v>
      </c>
      <c r="F184" s="4" t="s">
        <v>2</v>
      </c>
      <c r="G184" s="4">
        <v>617</v>
      </c>
      <c r="H184" s="4" t="s">
        <v>2</v>
      </c>
      <c r="I184" s="4" t="s">
        <v>2</v>
      </c>
      <c r="K184" s="7"/>
    </row>
    <row r="185" spans="1:11" ht="15" x14ac:dyDescent="0.25">
      <c r="A185" s="3"/>
      <c r="B185" s="4"/>
      <c r="C185" s="4"/>
      <c r="D185" s="4"/>
      <c r="E185" s="29"/>
      <c r="F185" s="4"/>
      <c r="G185" s="4"/>
      <c r="H185" s="4"/>
      <c r="I185" s="4"/>
      <c r="K185" s="7"/>
    </row>
    <row r="186" spans="1:11" s="7" customFormat="1" ht="15" x14ac:dyDescent="0.25">
      <c r="A186" s="10" t="s">
        <v>62</v>
      </c>
      <c r="B186" s="6">
        <v>146798</v>
      </c>
      <c r="C186" s="6">
        <v>149376</v>
      </c>
      <c r="D186" s="6">
        <v>2578</v>
      </c>
      <c r="E186" s="28">
        <v>101.8</v>
      </c>
      <c r="F186" s="6">
        <v>93956</v>
      </c>
      <c r="G186" s="6">
        <v>53812</v>
      </c>
      <c r="H186" s="6">
        <v>1594</v>
      </c>
      <c r="I186" s="6">
        <v>14</v>
      </c>
    </row>
    <row r="187" spans="1:11" ht="15" x14ac:dyDescent="0.25">
      <c r="A187" s="12" t="s">
        <v>63</v>
      </c>
      <c r="B187" s="4">
        <v>12134</v>
      </c>
      <c r="C187" s="4">
        <v>12243</v>
      </c>
      <c r="D187" s="4">
        <v>109</v>
      </c>
      <c r="E187" s="29">
        <v>100.9</v>
      </c>
      <c r="F187" s="4">
        <v>4665</v>
      </c>
      <c r="G187" s="4">
        <v>7564</v>
      </c>
      <c r="H187" s="4">
        <v>14</v>
      </c>
      <c r="I187" s="4" t="s">
        <v>2</v>
      </c>
      <c r="K187" s="7"/>
    </row>
    <row r="188" spans="1:11" ht="15" x14ac:dyDescent="0.25">
      <c r="A188" s="12" t="s">
        <v>64</v>
      </c>
      <c r="B188" s="4">
        <v>19617</v>
      </c>
      <c r="C188" s="4">
        <v>20318</v>
      </c>
      <c r="D188" s="4">
        <v>701</v>
      </c>
      <c r="E188" s="29">
        <v>103.6</v>
      </c>
      <c r="F188" s="4">
        <v>14743</v>
      </c>
      <c r="G188" s="4">
        <v>5374</v>
      </c>
      <c r="H188" s="4">
        <v>201</v>
      </c>
      <c r="I188" s="4" t="s">
        <v>2</v>
      </c>
      <c r="K188" s="7"/>
    </row>
    <row r="189" spans="1:11" ht="15" x14ac:dyDescent="0.25">
      <c r="A189" s="12" t="s">
        <v>65</v>
      </c>
      <c r="B189" s="4">
        <v>14045</v>
      </c>
      <c r="C189" s="4">
        <v>14220</v>
      </c>
      <c r="D189" s="4">
        <v>175</v>
      </c>
      <c r="E189" s="29">
        <v>101.2</v>
      </c>
      <c r="F189" s="4">
        <v>12394</v>
      </c>
      <c r="G189" s="4">
        <v>1820</v>
      </c>
      <c r="H189" s="4" t="s">
        <v>2</v>
      </c>
      <c r="I189" s="4">
        <v>6</v>
      </c>
      <c r="K189" s="7"/>
    </row>
    <row r="190" spans="1:11" ht="15" x14ac:dyDescent="0.25">
      <c r="A190" s="12" t="s">
        <v>66</v>
      </c>
      <c r="B190" s="4">
        <v>20325</v>
      </c>
      <c r="C190" s="4">
        <v>20976</v>
      </c>
      <c r="D190" s="4">
        <v>651</v>
      </c>
      <c r="E190" s="29">
        <v>103.2</v>
      </c>
      <c r="F190" s="4">
        <v>10622</v>
      </c>
      <c r="G190" s="4">
        <v>10266</v>
      </c>
      <c r="H190" s="4">
        <v>88</v>
      </c>
      <c r="I190" s="4" t="s">
        <v>2</v>
      </c>
      <c r="K190" s="7"/>
    </row>
    <row r="191" spans="1:11" ht="15" x14ac:dyDescent="0.25">
      <c r="A191" s="12" t="s">
        <v>67</v>
      </c>
      <c r="B191" s="4">
        <v>11243</v>
      </c>
      <c r="C191" s="4">
        <v>11272</v>
      </c>
      <c r="D191" s="4">
        <v>29</v>
      </c>
      <c r="E191" s="29">
        <v>100.3</v>
      </c>
      <c r="F191" s="4">
        <v>6297</v>
      </c>
      <c r="G191" s="4">
        <v>4917</v>
      </c>
      <c r="H191" s="4">
        <v>58</v>
      </c>
      <c r="I191" s="4" t="s">
        <v>2</v>
      </c>
      <c r="K191" s="7"/>
    </row>
    <row r="192" spans="1:11" ht="15" x14ac:dyDescent="0.25">
      <c r="A192" s="12" t="s">
        <v>68</v>
      </c>
      <c r="B192" s="4">
        <v>28683</v>
      </c>
      <c r="C192" s="4">
        <v>29085</v>
      </c>
      <c r="D192" s="4">
        <v>402</v>
      </c>
      <c r="E192" s="29">
        <v>101.4</v>
      </c>
      <c r="F192" s="4">
        <v>17707</v>
      </c>
      <c r="G192" s="4">
        <v>10987</v>
      </c>
      <c r="H192" s="4">
        <v>391</v>
      </c>
      <c r="I192" s="4" t="s">
        <v>2</v>
      </c>
      <c r="K192" s="7"/>
    </row>
    <row r="193" spans="1:11" ht="15" x14ac:dyDescent="0.25">
      <c r="A193" s="12" t="s">
        <v>69</v>
      </c>
      <c r="B193" s="4">
        <v>110</v>
      </c>
      <c r="C193" s="4">
        <v>104</v>
      </c>
      <c r="D193" s="4">
        <v>-6</v>
      </c>
      <c r="E193" s="29">
        <v>94.5</v>
      </c>
      <c r="F193" s="4" t="s">
        <v>2</v>
      </c>
      <c r="G193" s="4">
        <v>104</v>
      </c>
      <c r="H193" s="4" t="s">
        <v>2</v>
      </c>
      <c r="I193" s="4" t="s">
        <v>2</v>
      </c>
      <c r="K193" s="7"/>
    </row>
    <row r="194" spans="1:11" ht="15" x14ac:dyDescent="0.25">
      <c r="A194" s="12" t="s">
        <v>70</v>
      </c>
      <c r="B194" s="4">
        <v>21363</v>
      </c>
      <c r="C194" s="4">
        <v>21993</v>
      </c>
      <c r="D194" s="4">
        <v>630</v>
      </c>
      <c r="E194" s="29">
        <v>102.9</v>
      </c>
      <c r="F194" s="4">
        <v>12124</v>
      </c>
      <c r="G194" s="4">
        <v>9053</v>
      </c>
      <c r="H194" s="4">
        <v>816</v>
      </c>
      <c r="I194" s="4" t="s">
        <v>2</v>
      </c>
      <c r="K194" s="7"/>
    </row>
    <row r="195" spans="1:11" ht="15" x14ac:dyDescent="0.25">
      <c r="A195" s="12" t="s">
        <v>71</v>
      </c>
      <c r="B195" s="4">
        <v>16201</v>
      </c>
      <c r="C195" s="4">
        <v>16405</v>
      </c>
      <c r="D195" s="4">
        <v>204</v>
      </c>
      <c r="E195" s="29">
        <v>101.3</v>
      </c>
      <c r="F195" s="4">
        <v>15328</v>
      </c>
      <c r="G195" s="4">
        <v>1051</v>
      </c>
      <c r="H195" s="4">
        <v>26</v>
      </c>
      <c r="I195" s="4" t="s">
        <v>2</v>
      </c>
      <c r="K195" s="7"/>
    </row>
    <row r="196" spans="1:11" ht="15" x14ac:dyDescent="0.25">
      <c r="A196" s="12" t="s">
        <v>72</v>
      </c>
      <c r="B196" s="4">
        <v>1492</v>
      </c>
      <c r="C196" s="4">
        <v>1381</v>
      </c>
      <c r="D196" s="4">
        <v>-111</v>
      </c>
      <c r="E196" s="29">
        <v>92.6</v>
      </c>
      <c r="F196" s="4" t="s">
        <v>2</v>
      </c>
      <c r="G196" s="4">
        <v>1381</v>
      </c>
      <c r="H196" s="4" t="s">
        <v>2</v>
      </c>
      <c r="I196" s="4" t="s">
        <v>2</v>
      </c>
      <c r="K196" s="7"/>
    </row>
    <row r="197" spans="1:11" ht="15" x14ac:dyDescent="0.25">
      <c r="A197" s="12" t="s">
        <v>73</v>
      </c>
      <c r="B197" s="4">
        <v>617</v>
      </c>
      <c r="C197" s="4">
        <v>621</v>
      </c>
      <c r="D197" s="4">
        <v>4</v>
      </c>
      <c r="E197" s="29">
        <v>100.6</v>
      </c>
      <c r="F197" s="4">
        <v>54</v>
      </c>
      <c r="G197" s="4">
        <v>567</v>
      </c>
      <c r="H197" s="4" t="s">
        <v>2</v>
      </c>
      <c r="I197" s="4" t="s">
        <v>2</v>
      </c>
      <c r="K197" s="7"/>
    </row>
    <row r="198" spans="1:11" ht="15" x14ac:dyDescent="0.25">
      <c r="A198" s="12" t="s">
        <v>74</v>
      </c>
      <c r="B198" s="4">
        <v>1078</v>
      </c>
      <c r="C198" s="4">
        <v>862</v>
      </c>
      <c r="D198" s="4">
        <v>-216</v>
      </c>
      <c r="E198" s="29">
        <v>80</v>
      </c>
      <c r="F198" s="4">
        <v>22</v>
      </c>
      <c r="G198" s="4">
        <v>832</v>
      </c>
      <c r="H198" s="4" t="s">
        <v>2</v>
      </c>
      <c r="I198" s="4">
        <v>8</v>
      </c>
      <c r="K198" s="7"/>
    </row>
    <row r="199" spans="1:11" ht="15" x14ac:dyDescent="0.25">
      <c r="A199" s="3"/>
      <c r="B199" s="4"/>
      <c r="C199" s="4"/>
      <c r="D199" s="4"/>
      <c r="E199" s="29"/>
      <c r="F199" s="4"/>
      <c r="G199" s="4"/>
      <c r="H199" s="4"/>
      <c r="I199" s="4"/>
      <c r="K199" s="7"/>
    </row>
    <row r="200" spans="1:11" s="7" customFormat="1" ht="15" x14ac:dyDescent="0.25">
      <c r="A200" s="10" t="s">
        <v>75</v>
      </c>
      <c r="B200" s="6">
        <v>5025</v>
      </c>
      <c r="C200" s="6">
        <v>2625</v>
      </c>
      <c r="D200" s="6">
        <v>-2400</v>
      </c>
      <c r="E200" s="28">
        <v>52.2</v>
      </c>
      <c r="F200" s="6">
        <v>949</v>
      </c>
      <c r="G200" s="6">
        <v>1666</v>
      </c>
      <c r="H200" s="6" t="s">
        <v>2</v>
      </c>
      <c r="I200" s="6">
        <v>10</v>
      </c>
    </row>
    <row r="201" spans="1:11" s="7" customFormat="1" ht="15" x14ac:dyDescent="0.25">
      <c r="A201" s="12"/>
      <c r="B201" s="6"/>
      <c r="C201" s="6"/>
      <c r="D201" s="6"/>
      <c r="E201" s="28"/>
      <c r="F201" s="6"/>
      <c r="G201" s="6"/>
      <c r="H201" s="6"/>
      <c r="I201" s="6"/>
    </row>
    <row r="202" spans="1:11" s="7" customFormat="1" ht="15" x14ac:dyDescent="0.25">
      <c r="A202" s="10" t="s">
        <v>76</v>
      </c>
      <c r="B202" s="6">
        <v>8116</v>
      </c>
      <c r="C202" s="6">
        <v>6110</v>
      </c>
      <c r="D202" s="6">
        <f>C202-B202</f>
        <v>-2006</v>
      </c>
      <c r="E202" s="28">
        <f>C202/B202*100</f>
        <v>75.28339083292262</v>
      </c>
      <c r="F202" s="6">
        <v>1518</v>
      </c>
      <c r="G202" s="6">
        <v>4592</v>
      </c>
      <c r="H202" s="6" t="s">
        <v>2</v>
      </c>
      <c r="I202" s="6" t="s">
        <v>2</v>
      </c>
    </row>
    <row r="203" spans="1:11" s="7" customFormat="1" ht="15" x14ac:dyDescent="0.25">
      <c r="A203" s="12"/>
      <c r="B203" s="6"/>
      <c r="C203" s="6"/>
      <c r="D203" s="6"/>
      <c r="E203" s="28"/>
      <c r="F203" s="6"/>
      <c r="G203" s="6"/>
      <c r="H203" s="6"/>
      <c r="I203" s="6"/>
    </row>
    <row r="204" spans="1:11" s="7" customFormat="1" ht="15" x14ac:dyDescent="0.25">
      <c r="A204" s="10" t="s">
        <v>77</v>
      </c>
      <c r="B204" s="6">
        <v>59</v>
      </c>
      <c r="C204" s="6">
        <v>62</v>
      </c>
      <c r="D204" s="6">
        <f>C204-B204</f>
        <v>3</v>
      </c>
      <c r="E204" s="28">
        <f>C204/B204*100</f>
        <v>105.08474576271188</v>
      </c>
      <c r="F204" s="6" t="s">
        <v>2</v>
      </c>
      <c r="G204" s="6" t="s">
        <v>2</v>
      </c>
      <c r="H204" s="6" t="s">
        <v>2</v>
      </c>
      <c r="I204" s="6">
        <v>62</v>
      </c>
    </row>
    <row r="205" spans="1:11" ht="15" x14ac:dyDescent="0.25">
      <c r="B205" s="5"/>
      <c r="C205" s="5"/>
      <c r="D205" s="5"/>
      <c r="E205" s="40"/>
      <c r="F205" s="5"/>
      <c r="G205" s="5"/>
      <c r="H205" s="5"/>
      <c r="I205" s="5"/>
      <c r="K205" s="7"/>
    </row>
    <row r="206" spans="1:11" ht="15" x14ac:dyDescent="0.25">
      <c r="B206" s="5"/>
      <c r="C206" s="5"/>
      <c r="D206" s="5"/>
      <c r="E206" s="40"/>
      <c r="F206" s="5"/>
      <c r="G206" s="5"/>
      <c r="H206" s="5"/>
      <c r="I206" s="5"/>
      <c r="K206" s="7"/>
    </row>
    <row r="207" spans="1:11" ht="15" x14ac:dyDescent="0.25">
      <c r="B207" s="5"/>
      <c r="C207" s="5"/>
      <c r="D207" s="5"/>
      <c r="E207" s="40"/>
      <c r="F207" s="5"/>
      <c r="G207" s="5"/>
      <c r="H207" s="5"/>
      <c r="I207" s="5"/>
      <c r="K207" s="7"/>
    </row>
    <row r="208" spans="1:11" ht="15" x14ac:dyDescent="0.25">
      <c r="B208" s="5"/>
      <c r="C208" s="5"/>
      <c r="D208" s="5"/>
      <c r="E208" s="40"/>
      <c r="F208" s="5"/>
      <c r="G208" s="5"/>
      <c r="H208" s="5"/>
      <c r="I208" s="5"/>
      <c r="K208" s="7"/>
    </row>
    <row r="209" spans="1:11" ht="15" x14ac:dyDescent="0.25">
      <c r="B209" s="5"/>
      <c r="C209" s="5"/>
      <c r="D209" s="5"/>
      <c r="E209" s="40"/>
      <c r="F209" s="5"/>
      <c r="G209" s="5"/>
      <c r="H209" s="5"/>
      <c r="I209" s="5"/>
      <c r="K209" s="7"/>
    </row>
    <row r="210" spans="1:11" ht="15" x14ac:dyDescent="0.25">
      <c r="B210" s="5"/>
      <c r="C210" s="5"/>
      <c r="D210" s="5"/>
      <c r="E210" s="40"/>
      <c r="F210" s="5"/>
      <c r="G210" s="5"/>
      <c r="H210" s="5"/>
      <c r="I210" s="5"/>
      <c r="K210" s="7"/>
    </row>
    <row r="211" spans="1:11" ht="14.25" customHeight="1" x14ac:dyDescent="0.25">
      <c r="B211" s="5"/>
      <c r="C211" s="5"/>
      <c r="D211" s="5"/>
      <c r="E211" s="40"/>
      <c r="F211" s="5"/>
      <c r="G211" s="5"/>
      <c r="H211" s="5"/>
      <c r="I211" s="5"/>
      <c r="K211" s="7"/>
    </row>
    <row r="212" spans="1:11" ht="14.25" customHeight="1" x14ac:dyDescent="0.25">
      <c r="B212" s="5"/>
      <c r="C212" s="5"/>
      <c r="D212" s="5"/>
      <c r="E212" s="40"/>
      <c r="F212" s="5"/>
      <c r="G212" s="5"/>
      <c r="H212" s="5"/>
      <c r="I212" s="5"/>
      <c r="K212" s="7"/>
    </row>
    <row r="213" spans="1:11" ht="14.25" customHeight="1" x14ac:dyDescent="0.25">
      <c r="B213" s="5"/>
      <c r="C213" s="5"/>
      <c r="D213" s="5"/>
      <c r="E213" s="40"/>
      <c r="F213" s="5"/>
      <c r="G213" s="5"/>
      <c r="H213" s="5"/>
      <c r="I213" s="5"/>
      <c r="K213" s="7"/>
    </row>
    <row r="214" spans="1:11" ht="14.25" customHeight="1" x14ac:dyDescent="0.25">
      <c r="B214" s="5"/>
      <c r="C214" s="5"/>
      <c r="D214" s="5"/>
      <c r="E214" s="40"/>
      <c r="F214" s="5"/>
      <c r="G214" s="5"/>
      <c r="H214" s="5"/>
      <c r="I214" s="5"/>
      <c r="K214" s="7"/>
    </row>
    <row r="215" spans="1:11" ht="14.25" customHeight="1" x14ac:dyDescent="0.25">
      <c r="B215" s="5"/>
      <c r="C215" s="5"/>
      <c r="D215" s="5"/>
      <c r="E215" s="40"/>
      <c r="F215" s="5"/>
      <c r="G215" s="5"/>
      <c r="H215" s="5"/>
      <c r="I215" s="5"/>
      <c r="K215" s="7"/>
    </row>
    <row r="216" spans="1:11" ht="14.25" customHeight="1" x14ac:dyDescent="0.25">
      <c r="A216" s="80" t="s">
        <v>101</v>
      </c>
      <c r="B216" s="74"/>
      <c r="C216" s="74"/>
      <c r="D216" s="74"/>
      <c r="E216" s="74"/>
      <c r="F216" s="74"/>
      <c r="G216" s="74"/>
      <c r="H216" s="74"/>
      <c r="I216" s="74"/>
      <c r="K216" s="7"/>
    </row>
    <row r="217" spans="1:11" ht="14.25" customHeight="1" x14ac:dyDescent="0.25">
      <c r="A217" s="81" t="s">
        <v>102</v>
      </c>
      <c r="B217" s="74"/>
      <c r="C217" s="74"/>
      <c r="D217" s="74"/>
      <c r="E217" s="74"/>
      <c r="F217" s="74"/>
      <c r="G217" s="74"/>
      <c r="H217" s="74"/>
      <c r="I217" s="74"/>
      <c r="K217" s="7"/>
    </row>
    <row r="218" spans="1:11" ht="13.5" customHeight="1" x14ac:dyDescent="0.25">
      <c r="A218" s="30"/>
      <c r="B218" s="15"/>
      <c r="C218" s="15"/>
      <c r="D218" s="15"/>
      <c r="E218" s="42"/>
      <c r="F218" s="15"/>
      <c r="G218" s="15"/>
      <c r="H218" s="15"/>
      <c r="I218" s="15"/>
      <c r="K218" s="7"/>
    </row>
    <row r="219" spans="1:11" ht="15" x14ac:dyDescent="0.2">
      <c r="A219" s="16" t="s">
        <v>82</v>
      </c>
      <c r="B219" s="17"/>
      <c r="C219" s="17"/>
      <c r="D219" s="17"/>
      <c r="E219" s="38"/>
      <c r="F219" s="17"/>
      <c r="G219" s="17"/>
      <c r="H219" s="17"/>
      <c r="I219" s="18" t="s">
        <v>0</v>
      </c>
      <c r="K219" s="7"/>
    </row>
    <row r="220" spans="1:11" ht="30.75" customHeight="1" x14ac:dyDescent="0.2">
      <c r="A220" s="75" t="s">
        <v>83</v>
      </c>
      <c r="B220" s="78" t="s">
        <v>84</v>
      </c>
      <c r="C220" s="78"/>
      <c r="D220" s="78"/>
      <c r="E220" s="78"/>
      <c r="F220" s="78" t="s">
        <v>85</v>
      </c>
      <c r="G220" s="78"/>
      <c r="H220" s="78"/>
      <c r="I220" s="78"/>
      <c r="K220" s="7"/>
    </row>
    <row r="221" spans="1:11" ht="57" customHeight="1" x14ac:dyDescent="0.2">
      <c r="A221" s="76"/>
      <c r="B221" s="78" t="s">
        <v>86</v>
      </c>
      <c r="C221" s="78"/>
      <c r="D221" s="78" t="s">
        <v>96</v>
      </c>
      <c r="E221" s="78"/>
      <c r="F221" s="78" t="s">
        <v>87</v>
      </c>
      <c r="G221" s="78" t="s">
        <v>88</v>
      </c>
      <c r="H221" s="78" t="s">
        <v>89</v>
      </c>
      <c r="I221" s="78" t="s">
        <v>90</v>
      </c>
      <c r="K221" s="7"/>
    </row>
    <row r="222" spans="1:11" ht="25.5" customHeight="1" x14ac:dyDescent="0.2">
      <c r="A222" s="77"/>
      <c r="B222" s="19" t="s">
        <v>91</v>
      </c>
      <c r="C222" s="19" t="s">
        <v>95</v>
      </c>
      <c r="D222" s="19" t="s">
        <v>1</v>
      </c>
      <c r="E222" s="20" t="s">
        <v>92</v>
      </c>
      <c r="F222" s="78"/>
      <c r="G222" s="78"/>
      <c r="H222" s="78"/>
      <c r="I222" s="78"/>
      <c r="K222" s="7"/>
    </row>
    <row r="223" spans="1:11" x14ac:dyDescent="0.2">
      <c r="A223" s="1"/>
      <c r="B223" s="1"/>
      <c r="C223" s="41"/>
      <c r="D223" s="21"/>
      <c r="E223" s="41"/>
      <c r="F223" s="22"/>
      <c r="G223" s="22"/>
      <c r="H223" s="22"/>
      <c r="I223" s="22"/>
      <c r="K223" s="7"/>
    </row>
    <row r="224" spans="1:11" s="7" customFormat="1" ht="29.25" x14ac:dyDescent="0.25">
      <c r="A224" s="10" t="s">
        <v>3</v>
      </c>
      <c r="B224" s="6">
        <v>59142</v>
      </c>
      <c r="C224" s="6">
        <f>C226+C232+C240+C249+C257+C265+C269+C283</f>
        <v>61650</v>
      </c>
      <c r="D224" s="6">
        <f>C224-B224</f>
        <v>2508</v>
      </c>
      <c r="E224" s="28">
        <f>C224/B224*100</f>
        <v>104.24064116871259</v>
      </c>
      <c r="F224" s="6">
        <v>42170</v>
      </c>
      <c r="G224" s="6">
        <v>16153</v>
      </c>
      <c r="H224" s="6">
        <v>2474</v>
      </c>
      <c r="I224" s="6">
        <f>I226+I240+I249+I265+I283</f>
        <v>853</v>
      </c>
    </row>
    <row r="225" spans="1:11" s="7" customFormat="1" ht="16.5" customHeight="1" x14ac:dyDescent="0.25">
      <c r="A225" s="10"/>
      <c r="B225" s="6"/>
      <c r="C225" s="29"/>
      <c r="D225" s="6"/>
      <c r="E225" s="28"/>
      <c r="F225" s="6"/>
      <c r="G225" s="6"/>
      <c r="H225" s="6"/>
      <c r="I225" s="6"/>
    </row>
    <row r="226" spans="1:11" s="7" customFormat="1" ht="15" x14ac:dyDescent="0.25">
      <c r="A226" s="10" t="s">
        <v>4</v>
      </c>
      <c r="B226" s="6">
        <v>1506</v>
      </c>
      <c r="C226" s="6">
        <v>1585</v>
      </c>
      <c r="D226" s="6">
        <v>79</v>
      </c>
      <c r="E226" s="28">
        <v>105.2</v>
      </c>
      <c r="F226" s="6">
        <v>924</v>
      </c>
      <c r="G226" s="6">
        <v>523</v>
      </c>
      <c r="H226" s="6" t="s">
        <v>2</v>
      </c>
      <c r="I226" s="6">
        <v>138</v>
      </c>
    </row>
    <row r="227" spans="1:11" ht="15" x14ac:dyDescent="0.25">
      <c r="A227" s="12" t="s">
        <v>5</v>
      </c>
      <c r="B227" s="4">
        <v>550</v>
      </c>
      <c r="C227" s="4">
        <v>630</v>
      </c>
      <c r="D227" s="4">
        <v>80</v>
      </c>
      <c r="E227" s="29">
        <v>114.5</v>
      </c>
      <c r="F227" s="4">
        <v>630</v>
      </c>
      <c r="G227" s="4" t="s">
        <v>2</v>
      </c>
      <c r="H227" s="4" t="s">
        <v>2</v>
      </c>
      <c r="I227" s="4" t="s">
        <v>2</v>
      </c>
      <c r="K227" s="7"/>
    </row>
    <row r="228" spans="1:11" ht="15" x14ac:dyDescent="0.25">
      <c r="A228" s="12" t="s">
        <v>6</v>
      </c>
      <c r="B228" s="4">
        <v>747</v>
      </c>
      <c r="C228" s="4">
        <v>736</v>
      </c>
      <c r="D228" s="4">
        <v>-11</v>
      </c>
      <c r="E228" s="29">
        <v>98.5</v>
      </c>
      <c r="F228" s="4">
        <v>168</v>
      </c>
      <c r="G228" s="4">
        <v>523</v>
      </c>
      <c r="H228" s="4" t="s">
        <v>2</v>
      </c>
      <c r="I228" s="4">
        <v>45</v>
      </c>
      <c r="K228" s="7"/>
    </row>
    <row r="229" spans="1:11" ht="15" x14ac:dyDescent="0.25">
      <c r="A229" s="12" t="s">
        <v>7</v>
      </c>
      <c r="B229" s="4">
        <v>209</v>
      </c>
      <c r="C229" s="4">
        <v>219</v>
      </c>
      <c r="D229" s="4">
        <v>10</v>
      </c>
      <c r="E229" s="29">
        <v>104.8</v>
      </c>
      <c r="F229" s="4">
        <v>126</v>
      </c>
      <c r="G229" s="4" t="s">
        <v>2</v>
      </c>
      <c r="H229" s="4" t="s">
        <v>2</v>
      </c>
      <c r="I229" s="4">
        <v>93</v>
      </c>
      <c r="K229" s="7"/>
    </row>
    <row r="230" spans="1:11" ht="15" x14ac:dyDescent="0.25">
      <c r="A230" s="12" t="s">
        <v>8</v>
      </c>
      <c r="B230" s="4">
        <v>90</v>
      </c>
      <c r="C230" s="4">
        <v>93</v>
      </c>
      <c r="D230" s="4">
        <v>3</v>
      </c>
      <c r="E230" s="29">
        <v>103.3</v>
      </c>
      <c r="F230" s="4" t="s">
        <v>2</v>
      </c>
      <c r="G230" s="4" t="s">
        <v>2</v>
      </c>
      <c r="H230" s="4" t="s">
        <v>2</v>
      </c>
      <c r="I230" s="4">
        <v>93</v>
      </c>
      <c r="K230" s="7"/>
    </row>
    <row r="231" spans="1:11" ht="23.25" customHeight="1" x14ac:dyDescent="0.25">
      <c r="A231" s="3"/>
      <c r="B231" s="4"/>
      <c r="C231" s="29"/>
      <c r="D231" s="4"/>
      <c r="E231" s="29"/>
      <c r="F231" s="4"/>
      <c r="G231" s="4"/>
      <c r="H231" s="4"/>
      <c r="I231" s="4"/>
      <c r="K231" s="7"/>
    </row>
    <row r="232" spans="1:11" s="7" customFormat="1" ht="15" x14ac:dyDescent="0.25">
      <c r="A232" s="10" t="s">
        <v>12</v>
      </c>
      <c r="B232" s="6">
        <v>478</v>
      </c>
      <c r="C232" s="6">
        <v>506</v>
      </c>
      <c r="D232" s="6">
        <v>28</v>
      </c>
      <c r="E232" s="28">
        <v>105.9</v>
      </c>
      <c r="F232" s="6">
        <v>411</v>
      </c>
      <c r="G232" s="6" t="s">
        <v>2</v>
      </c>
      <c r="H232" s="6">
        <v>95</v>
      </c>
      <c r="I232" s="6" t="s">
        <v>2</v>
      </c>
    </row>
    <row r="233" spans="1:11" ht="15" x14ac:dyDescent="0.25">
      <c r="A233" s="12" t="s">
        <v>13</v>
      </c>
      <c r="B233" s="4" t="s">
        <v>2</v>
      </c>
      <c r="C233" s="4">
        <v>2</v>
      </c>
      <c r="D233" s="4">
        <v>2</v>
      </c>
      <c r="E233" s="29" t="s">
        <v>2</v>
      </c>
      <c r="F233" s="4">
        <v>2</v>
      </c>
      <c r="G233" s="4" t="s">
        <v>2</v>
      </c>
      <c r="H233" s="4" t="s">
        <v>2</v>
      </c>
      <c r="I233" s="4" t="s">
        <v>2</v>
      </c>
      <c r="K233" s="7"/>
    </row>
    <row r="234" spans="1:11" ht="15" x14ac:dyDescent="0.25">
      <c r="A234" s="12" t="s">
        <v>15</v>
      </c>
      <c r="B234" s="4">
        <v>134</v>
      </c>
      <c r="C234" s="4">
        <v>78</v>
      </c>
      <c r="D234" s="4">
        <v>-56</v>
      </c>
      <c r="E234" s="29">
        <v>58.2</v>
      </c>
      <c r="F234" s="4">
        <v>78</v>
      </c>
      <c r="G234" s="4" t="s">
        <v>2</v>
      </c>
      <c r="H234" s="4" t="s">
        <v>2</v>
      </c>
      <c r="I234" s="4" t="s">
        <v>2</v>
      </c>
      <c r="K234" s="7"/>
    </row>
    <row r="235" spans="1:11" ht="15" x14ac:dyDescent="0.25">
      <c r="A235" s="12" t="s">
        <v>18</v>
      </c>
      <c r="B235" s="4">
        <v>60</v>
      </c>
      <c r="C235" s="4">
        <v>60</v>
      </c>
      <c r="D235" s="4" t="s">
        <v>2</v>
      </c>
      <c r="E235" s="29">
        <v>100</v>
      </c>
      <c r="F235" s="4" t="s">
        <v>2</v>
      </c>
      <c r="G235" s="4" t="s">
        <v>2</v>
      </c>
      <c r="H235" s="4">
        <v>60</v>
      </c>
      <c r="I235" s="4" t="s">
        <v>2</v>
      </c>
      <c r="K235" s="7"/>
    </row>
    <row r="236" spans="1:11" ht="15" x14ac:dyDescent="0.25">
      <c r="A236" s="12" t="s">
        <v>22</v>
      </c>
      <c r="B236" s="4">
        <v>20</v>
      </c>
      <c r="C236" s="4">
        <v>29</v>
      </c>
      <c r="D236" s="4">
        <v>9</v>
      </c>
      <c r="E236" s="29">
        <v>145</v>
      </c>
      <c r="F236" s="4">
        <v>29</v>
      </c>
      <c r="G236" s="4" t="s">
        <v>2</v>
      </c>
      <c r="H236" s="4" t="s">
        <v>2</v>
      </c>
      <c r="I236" s="4" t="s">
        <v>2</v>
      </c>
      <c r="K236" s="7"/>
    </row>
    <row r="237" spans="1:11" ht="15" x14ac:dyDescent="0.25">
      <c r="A237" s="12" t="s">
        <v>23</v>
      </c>
      <c r="B237" s="4">
        <v>79</v>
      </c>
      <c r="C237" s="4">
        <v>109</v>
      </c>
      <c r="D237" s="4">
        <v>30</v>
      </c>
      <c r="E237" s="29">
        <v>138</v>
      </c>
      <c r="F237" s="4">
        <v>109</v>
      </c>
      <c r="G237" s="4" t="s">
        <v>2</v>
      </c>
      <c r="H237" s="4" t="s">
        <v>2</v>
      </c>
      <c r="I237" s="4" t="s">
        <v>2</v>
      </c>
      <c r="K237" s="7"/>
    </row>
    <row r="238" spans="1:11" ht="15" x14ac:dyDescent="0.25">
      <c r="A238" s="12" t="s">
        <v>24</v>
      </c>
      <c r="B238" s="4">
        <v>185</v>
      </c>
      <c r="C238" s="4">
        <v>228</v>
      </c>
      <c r="D238" s="4">
        <v>43</v>
      </c>
      <c r="E238" s="29">
        <v>123.2</v>
      </c>
      <c r="F238" s="4">
        <v>193</v>
      </c>
      <c r="G238" s="4" t="s">
        <v>2</v>
      </c>
      <c r="H238" s="4">
        <v>35</v>
      </c>
      <c r="I238" s="4" t="s">
        <v>2</v>
      </c>
      <c r="K238" s="7"/>
    </row>
    <row r="239" spans="1:11" ht="20.25" customHeight="1" x14ac:dyDescent="0.25">
      <c r="A239" s="3"/>
      <c r="B239" s="4"/>
      <c r="C239" s="29"/>
      <c r="D239" s="4"/>
      <c r="E239" s="29"/>
      <c r="F239" s="4"/>
      <c r="G239" s="4"/>
      <c r="H239" s="4"/>
      <c r="I239" s="4"/>
      <c r="K239" s="7"/>
    </row>
    <row r="240" spans="1:11" s="7" customFormat="1" ht="15" x14ac:dyDescent="0.25">
      <c r="A240" s="10" t="s">
        <v>29</v>
      </c>
      <c r="B240" s="6">
        <v>15696</v>
      </c>
      <c r="C240" s="6">
        <v>16768</v>
      </c>
      <c r="D240" s="6">
        <v>1072</v>
      </c>
      <c r="E240" s="28">
        <v>106.8</v>
      </c>
      <c r="F240" s="6">
        <v>7187</v>
      </c>
      <c r="G240" s="6">
        <v>7427</v>
      </c>
      <c r="H240" s="6">
        <v>1838</v>
      </c>
      <c r="I240" s="6">
        <v>316</v>
      </c>
    </row>
    <row r="241" spans="1:11" ht="15" x14ac:dyDescent="0.25">
      <c r="A241" s="12" t="s">
        <v>30</v>
      </c>
      <c r="B241" s="4">
        <v>2635</v>
      </c>
      <c r="C241" s="4">
        <v>3812</v>
      </c>
      <c r="D241" s="4">
        <v>1177</v>
      </c>
      <c r="E241" s="29">
        <v>144.69999999999999</v>
      </c>
      <c r="F241" s="4">
        <v>444</v>
      </c>
      <c r="G241" s="4">
        <v>2645</v>
      </c>
      <c r="H241" s="4">
        <v>723</v>
      </c>
      <c r="I241" s="4" t="s">
        <v>2</v>
      </c>
      <c r="K241" s="7"/>
    </row>
    <row r="242" spans="1:11" ht="15" x14ac:dyDescent="0.25">
      <c r="A242" s="12" t="s">
        <v>31</v>
      </c>
      <c r="B242" s="4">
        <v>3766</v>
      </c>
      <c r="C242" s="4">
        <v>2678</v>
      </c>
      <c r="D242" s="4">
        <v>-1088</v>
      </c>
      <c r="E242" s="29">
        <v>71.099999999999994</v>
      </c>
      <c r="F242" s="4" t="s">
        <v>2</v>
      </c>
      <c r="G242" s="4">
        <v>1987</v>
      </c>
      <c r="H242" s="4">
        <v>375</v>
      </c>
      <c r="I242" s="4">
        <v>316</v>
      </c>
      <c r="K242" s="7"/>
    </row>
    <row r="243" spans="1:11" ht="15" x14ac:dyDescent="0.25">
      <c r="A243" s="12" t="s">
        <v>32</v>
      </c>
      <c r="B243" s="4">
        <v>761</v>
      </c>
      <c r="C243" s="4">
        <v>827</v>
      </c>
      <c r="D243" s="4">
        <v>66</v>
      </c>
      <c r="E243" s="29">
        <v>108.7</v>
      </c>
      <c r="F243" s="4" t="s">
        <v>2</v>
      </c>
      <c r="G243" s="4">
        <v>827</v>
      </c>
      <c r="H243" s="4" t="s">
        <v>2</v>
      </c>
      <c r="I243" s="4" t="s">
        <v>2</v>
      </c>
      <c r="K243" s="7"/>
    </row>
    <row r="244" spans="1:11" ht="15" x14ac:dyDescent="0.25">
      <c r="A244" s="12" t="s">
        <v>33</v>
      </c>
      <c r="B244" s="4">
        <v>23</v>
      </c>
      <c r="C244" s="4">
        <v>81</v>
      </c>
      <c r="D244" s="4">
        <v>58</v>
      </c>
      <c r="E244" s="29">
        <v>352.2</v>
      </c>
      <c r="F244" s="4" t="s">
        <v>2</v>
      </c>
      <c r="G244" s="4">
        <v>81</v>
      </c>
      <c r="H244" s="4" t="s">
        <v>2</v>
      </c>
      <c r="I244" s="4" t="s">
        <v>2</v>
      </c>
      <c r="K244" s="7"/>
    </row>
    <row r="245" spans="1:11" ht="15" x14ac:dyDescent="0.25">
      <c r="A245" s="12" t="s">
        <v>34</v>
      </c>
      <c r="B245" s="4">
        <v>6176</v>
      </c>
      <c r="C245" s="4">
        <v>6743</v>
      </c>
      <c r="D245" s="4">
        <v>567</v>
      </c>
      <c r="E245" s="29">
        <v>109.2</v>
      </c>
      <c r="F245" s="4">
        <v>6743</v>
      </c>
      <c r="G245" s="4" t="s">
        <v>2</v>
      </c>
      <c r="H245" s="4" t="s">
        <v>2</v>
      </c>
      <c r="I245" s="4" t="s">
        <v>2</v>
      </c>
      <c r="K245" s="7"/>
    </row>
    <row r="246" spans="1:11" ht="15" x14ac:dyDescent="0.25">
      <c r="A246" s="3" t="s">
        <v>36</v>
      </c>
      <c r="B246" s="4">
        <v>1852</v>
      </c>
      <c r="C246" s="4">
        <v>2168</v>
      </c>
      <c r="D246" s="4">
        <v>316</v>
      </c>
      <c r="E246" s="29">
        <v>117.1</v>
      </c>
      <c r="F246" s="4" t="s">
        <v>2</v>
      </c>
      <c r="G246" s="4">
        <v>1428</v>
      </c>
      <c r="H246" s="4">
        <v>740</v>
      </c>
      <c r="I246" s="4" t="s">
        <v>2</v>
      </c>
      <c r="K246" s="7"/>
    </row>
    <row r="247" spans="1:11" ht="15" x14ac:dyDescent="0.25">
      <c r="A247" s="12" t="s">
        <v>37</v>
      </c>
      <c r="B247" s="4">
        <v>506</v>
      </c>
      <c r="C247" s="4">
        <v>540</v>
      </c>
      <c r="D247" s="4">
        <v>34</v>
      </c>
      <c r="E247" s="29">
        <v>106.7</v>
      </c>
      <c r="F247" s="4" t="s">
        <v>2</v>
      </c>
      <c r="G247" s="4">
        <v>540</v>
      </c>
      <c r="H247" s="4" t="s">
        <v>2</v>
      </c>
      <c r="I247" s="4" t="s">
        <v>2</v>
      </c>
      <c r="K247" s="7"/>
    </row>
    <row r="248" spans="1:11" ht="20.25" customHeight="1" x14ac:dyDescent="0.25">
      <c r="A248" s="3"/>
      <c r="B248" s="4"/>
      <c r="C248" s="29"/>
      <c r="D248" s="4"/>
      <c r="E248" s="29"/>
      <c r="F248" s="4"/>
      <c r="G248" s="4"/>
      <c r="H248" s="4"/>
      <c r="I248" s="4"/>
      <c r="K248" s="7"/>
    </row>
    <row r="249" spans="1:11" s="7" customFormat="1" ht="15" x14ac:dyDescent="0.25">
      <c r="A249" s="10" t="s">
        <v>38</v>
      </c>
      <c r="B249" s="6">
        <v>28818</v>
      </c>
      <c r="C249" s="6">
        <v>29333</v>
      </c>
      <c r="D249" s="6">
        <v>515</v>
      </c>
      <c r="E249" s="28">
        <v>101.8</v>
      </c>
      <c r="F249" s="6">
        <v>27473</v>
      </c>
      <c r="G249" s="6">
        <v>1698</v>
      </c>
      <c r="H249" s="6" t="s">
        <v>2</v>
      </c>
      <c r="I249" s="6">
        <v>162</v>
      </c>
    </row>
    <row r="250" spans="1:11" ht="15" x14ac:dyDescent="0.25">
      <c r="A250" s="12" t="s">
        <v>39</v>
      </c>
      <c r="B250" s="4">
        <v>601</v>
      </c>
      <c r="C250" s="4">
        <v>705</v>
      </c>
      <c r="D250" s="4">
        <v>104</v>
      </c>
      <c r="E250" s="29">
        <v>117.3</v>
      </c>
      <c r="F250" s="4">
        <v>610</v>
      </c>
      <c r="G250" s="4">
        <v>95</v>
      </c>
      <c r="H250" s="4" t="s">
        <v>2</v>
      </c>
      <c r="I250" s="4" t="s">
        <v>2</v>
      </c>
      <c r="K250" s="7"/>
    </row>
    <row r="251" spans="1:11" ht="15" x14ac:dyDescent="0.25">
      <c r="A251" s="12" t="s">
        <v>40</v>
      </c>
      <c r="B251" s="4">
        <v>11741</v>
      </c>
      <c r="C251" s="4">
        <v>12007</v>
      </c>
      <c r="D251" s="4">
        <v>266</v>
      </c>
      <c r="E251" s="29">
        <v>102.3</v>
      </c>
      <c r="F251" s="4">
        <v>10824</v>
      </c>
      <c r="G251" s="4">
        <v>1148</v>
      </c>
      <c r="H251" s="4" t="s">
        <v>2</v>
      </c>
      <c r="I251" s="4">
        <v>35</v>
      </c>
      <c r="K251" s="7"/>
    </row>
    <row r="252" spans="1:11" ht="15" x14ac:dyDescent="0.25">
      <c r="A252" s="12" t="s">
        <v>41</v>
      </c>
      <c r="B252" s="4">
        <v>1461</v>
      </c>
      <c r="C252" s="4">
        <v>1472</v>
      </c>
      <c r="D252" s="4">
        <v>11</v>
      </c>
      <c r="E252" s="29">
        <v>100.8</v>
      </c>
      <c r="F252" s="4">
        <v>1131</v>
      </c>
      <c r="G252" s="4">
        <v>341</v>
      </c>
      <c r="H252" s="4" t="s">
        <v>2</v>
      </c>
      <c r="I252" s="4" t="s">
        <v>2</v>
      </c>
      <c r="K252" s="7"/>
    </row>
    <row r="253" spans="1:11" ht="15" x14ac:dyDescent="0.25">
      <c r="A253" s="12" t="s">
        <v>42</v>
      </c>
      <c r="B253" s="4">
        <v>6402</v>
      </c>
      <c r="C253" s="4">
        <v>6451</v>
      </c>
      <c r="D253" s="4">
        <v>49</v>
      </c>
      <c r="E253" s="29">
        <v>100.8</v>
      </c>
      <c r="F253" s="4">
        <v>6408</v>
      </c>
      <c r="G253" s="4">
        <v>43</v>
      </c>
      <c r="H253" s="4" t="s">
        <v>2</v>
      </c>
      <c r="I253" s="4" t="s">
        <v>2</v>
      </c>
      <c r="K253" s="7"/>
    </row>
    <row r="254" spans="1:11" ht="15" x14ac:dyDescent="0.25">
      <c r="A254" s="12" t="s">
        <v>43</v>
      </c>
      <c r="B254" s="4">
        <v>8507</v>
      </c>
      <c r="C254" s="4">
        <v>8515</v>
      </c>
      <c r="D254" s="4">
        <v>8</v>
      </c>
      <c r="E254" s="29">
        <v>100.1</v>
      </c>
      <c r="F254" s="4">
        <v>8500</v>
      </c>
      <c r="G254" s="4" t="s">
        <v>2</v>
      </c>
      <c r="H254" s="4" t="s">
        <v>2</v>
      </c>
      <c r="I254" s="4">
        <v>15</v>
      </c>
      <c r="K254" s="7"/>
    </row>
    <row r="255" spans="1:11" ht="15" x14ac:dyDescent="0.25">
      <c r="A255" s="12" t="s">
        <v>44</v>
      </c>
      <c r="B255" s="4">
        <v>106</v>
      </c>
      <c r="C255" s="4">
        <v>183</v>
      </c>
      <c r="D255" s="4">
        <v>77</v>
      </c>
      <c r="E255" s="29">
        <v>172.6</v>
      </c>
      <c r="F255" s="4" t="s">
        <v>2</v>
      </c>
      <c r="G255" s="4">
        <v>71</v>
      </c>
      <c r="H255" s="4" t="s">
        <v>2</v>
      </c>
      <c r="I255" s="4">
        <v>112</v>
      </c>
      <c r="K255" s="7"/>
    </row>
    <row r="256" spans="1:11" ht="15" customHeight="1" x14ac:dyDescent="0.25">
      <c r="A256" s="3"/>
      <c r="B256" s="4"/>
      <c r="C256" s="4"/>
      <c r="D256" s="4"/>
      <c r="E256" s="29"/>
      <c r="F256" s="4"/>
      <c r="G256" s="4"/>
      <c r="H256" s="4"/>
      <c r="I256" s="4"/>
      <c r="K256" s="7"/>
    </row>
    <row r="257" spans="1:11" s="7" customFormat="1" ht="15" x14ac:dyDescent="0.25">
      <c r="A257" s="10" t="s">
        <v>45</v>
      </c>
      <c r="B257" s="6">
        <v>9053</v>
      </c>
      <c r="C257" s="6">
        <v>9520</v>
      </c>
      <c r="D257" s="6">
        <v>467</v>
      </c>
      <c r="E257" s="28">
        <v>105.2</v>
      </c>
      <c r="F257" s="6">
        <v>2994</v>
      </c>
      <c r="G257" s="6">
        <v>6348</v>
      </c>
      <c r="H257" s="6">
        <v>178</v>
      </c>
      <c r="I257" s="6" t="s">
        <v>2</v>
      </c>
    </row>
    <row r="258" spans="1:11" ht="15" x14ac:dyDescent="0.25">
      <c r="A258" s="12" t="s">
        <v>46</v>
      </c>
      <c r="B258" s="4">
        <v>4141</v>
      </c>
      <c r="C258" s="4">
        <v>4161</v>
      </c>
      <c r="D258" s="4">
        <v>20</v>
      </c>
      <c r="E258" s="29">
        <v>100.5</v>
      </c>
      <c r="F258" s="4">
        <v>1821</v>
      </c>
      <c r="G258" s="4">
        <v>2313</v>
      </c>
      <c r="H258" s="4">
        <v>27</v>
      </c>
      <c r="I258" s="4" t="s">
        <v>2</v>
      </c>
      <c r="K258" s="7"/>
    </row>
    <row r="259" spans="1:11" ht="15" x14ac:dyDescent="0.25">
      <c r="A259" s="12" t="s">
        <v>47</v>
      </c>
      <c r="B259" s="4">
        <v>518</v>
      </c>
      <c r="C259" s="4">
        <v>528</v>
      </c>
      <c r="D259" s="4">
        <v>10</v>
      </c>
      <c r="E259" s="29">
        <v>101.9</v>
      </c>
      <c r="F259" s="4">
        <v>182</v>
      </c>
      <c r="G259" s="4">
        <v>346</v>
      </c>
      <c r="H259" s="4" t="s">
        <v>2</v>
      </c>
      <c r="I259" s="4" t="s">
        <v>2</v>
      </c>
      <c r="K259" s="7"/>
    </row>
    <row r="260" spans="1:11" ht="15" x14ac:dyDescent="0.25">
      <c r="A260" s="12" t="s">
        <v>48</v>
      </c>
      <c r="B260" s="4">
        <v>1131</v>
      </c>
      <c r="C260" s="4">
        <v>1052</v>
      </c>
      <c r="D260" s="4">
        <v>-79</v>
      </c>
      <c r="E260" s="29">
        <v>93</v>
      </c>
      <c r="F260" s="4">
        <v>143</v>
      </c>
      <c r="G260" s="4">
        <v>809</v>
      </c>
      <c r="H260" s="4">
        <v>100</v>
      </c>
      <c r="I260" s="4" t="s">
        <v>2</v>
      </c>
      <c r="K260" s="7"/>
    </row>
    <row r="261" spans="1:11" ht="15" x14ac:dyDescent="0.25">
      <c r="A261" s="12" t="s">
        <v>49</v>
      </c>
      <c r="B261" s="4">
        <v>398</v>
      </c>
      <c r="C261" s="4">
        <v>533</v>
      </c>
      <c r="D261" s="4">
        <v>135</v>
      </c>
      <c r="E261" s="29">
        <v>133.9</v>
      </c>
      <c r="F261" s="4">
        <v>199</v>
      </c>
      <c r="G261" s="4">
        <v>334</v>
      </c>
      <c r="H261" s="4" t="s">
        <v>2</v>
      </c>
      <c r="I261" s="4" t="s">
        <v>2</v>
      </c>
      <c r="K261" s="7"/>
    </row>
    <row r="262" spans="1:11" ht="15" x14ac:dyDescent="0.25">
      <c r="A262" s="12" t="s">
        <v>51</v>
      </c>
      <c r="B262" s="4">
        <v>1183</v>
      </c>
      <c r="C262" s="4">
        <v>1163</v>
      </c>
      <c r="D262" s="4">
        <v>-20</v>
      </c>
      <c r="E262" s="29">
        <v>98.3</v>
      </c>
      <c r="F262" s="4">
        <v>649</v>
      </c>
      <c r="G262" s="4">
        <v>463</v>
      </c>
      <c r="H262" s="4">
        <v>51</v>
      </c>
      <c r="I262" s="4" t="s">
        <v>2</v>
      </c>
      <c r="K262" s="7"/>
    </row>
    <row r="263" spans="1:11" ht="15" x14ac:dyDescent="0.25">
      <c r="A263" s="12" t="s">
        <v>55</v>
      </c>
      <c r="B263" s="4">
        <v>1682</v>
      </c>
      <c r="C263" s="4">
        <v>2083</v>
      </c>
      <c r="D263" s="4">
        <v>401</v>
      </c>
      <c r="E263" s="29">
        <v>123.8</v>
      </c>
      <c r="F263" s="4" t="s">
        <v>2</v>
      </c>
      <c r="G263" s="4">
        <v>2083</v>
      </c>
      <c r="H263" s="4" t="s">
        <v>2</v>
      </c>
      <c r="I263" s="4" t="s">
        <v>2</v>
      </c>
      <c r="K263" s="7"/>
    </row>
    <row r="264" spans="1:11" ht="18" customHeight="1" x14ac:dyDescent="0.25">
      <c r="A264" s="12"/>
      <c r="B264" s="4"/>
      <c r="C264" s="29"/>
      <c r="D264" s="4"/>
      <c r="E264" s="29"/>
      <c r="F264" s="4"/>
      <c r="G264" s="4"/>
      <c r="H264" s="4"/>
      <c r="I264" s="4"/>
      <c r="K264" s="7"/>
    </row>
    <row r="265" spans="1:11" s="7" customFormat="1" ht="15" x14ac:dyDescent="0.25">
      <c r="A265" s="10" t="s">
        <v>56</v>
      </c>
      <c r="B265" s="6">
        <v>1239</v>
      </c>
      <c r="C265" s="6">
        <v>1423</v>
      </c>
      <c r="D265" s="6">
        <v>184</v>
      </c>
      <c r="E265" s="28">
        <v>114.9</v>
      </c>
      <c r="F265" s="6">
        <v>1259</v>
      </c>
      <c r="G265" s="6">
        <v>82</v>
      </c>
      <c r="H265" s="6" t="s">
        <v>2</v>
      </c>
      <c r="I265" s="6">
        <v>82</v>
      </c>
    </row>
    <row r="266" spans="1:11" ht="15" x14ac:dyDescent="0.25">
      <c r="A266" s="12" t="s">
        <v>57</v>
      </c>
      <c r="B266" s="4">
        <v>20</v>
      </c>
      <c r="C266" s="4" t="s">
        <v>2</v>
      </c>
      <c r="D266" s="4">
        <v>-20</v>
      </c>
      <c r="E266" s="29" t="s">
        <v>2</v>
      </c>
      <c r="F266" s="4" t="s">
        <v>2</v>
      </c>
      <c r="G266" s="4" t="s">
        <v>2</v>
      </c>
      <c r="H266" s="4" t="s">
        <v>2</v>
      </c>
      <c r="I266" s="4" t="s">
        <v>2</v>
      </c>
      <c r="K266" s="7"/>
    </row>
    <row r="267" spans="1:11" ht="15" x14ac:dyDescent="0.25">
      <c r="A267" s="12" t="s">
        <v>60</v>
      </c>
      <c r="B267" s="4">
        <v>1219</v>
      </c>
      <c r="C267" s="4">
        <v>1423</v>
      </c>
      <c r="D267" s="4">
        <v>204</v>
      </c>
      <c r="E267" s="29">
        <v>116.7</v>
      </c>
      <c r="F267" s="4">
        <v>1259</v>
      </c>
      <c r="G267" s="4">
        <v>82</v>
      </c>
      <c r="H267" s="4" t="s">
        <v>2</v>
      </c>
      <c r="I267" s="4">
        <v>82</v>
      </c>
      <c r="K267" s="7"/>
    </row>
    <row r="268" spans="1:11" ht="18.75" customHeight="1" x14ac:dyDescent="0.25">
      <c r="A268" s="3"/>
      <c r="B268" s="4"/>
      <c r="C268" s="29"/>
      <c r="D268" s="4"/>
      <c r="E268" s="29"/>
      <c r="F268" s="4"/>
      <c r="G268" s="4"/>
      <c r="H268" s="4"/>
      <c r="I268" s="4"/>
      <c r="K268" s="7"/>
    </row>
    <row r="269" spans="1:11" s="7" customFormat="1" ht="15" x14ac:dyDescent="0.25">
      <c r="A269" s="10" t="s">
        <v>62</v>
      </c>
      <c r="B269" s="6">
        <v>2194</v>
      </c>
      <c r="C269" s="6">
        <v>2360</v>
      </c>
      <c r="D269" s="6">
        <v>166</v>
      </c>
      <c r="E269" s="28">
        <v>107.6</v>
      </c>
      <c r="F269" s="6">
        <v>1922</v>
      </c>
      <c r="G269" s="6">
        <v>75</v>
      </c>
      <c r="H269" s="6">
        <v>363</v>
      </c>
      <c r="I269" s="6" t="s">
        <v>2</v>
      </c>
    </row>
    <row r="270" spans="1:11" ht="15" x14ac:dyDescent="0.25">
      <c r="A270" s="12" t="s">
        <v>63</v>
      </c>
      <c r="B270" s="4">
        <v>11</v>
      </c>
      <c r="C270" s="4" t="s">
        <v>2</v>
      </c>
      <c r="D270" s="4">
        <v>-11</v>
      </c>
      <c r="E270" s="29" t="s">
        <v>2</v>
      </c>
      <c r="F270" s="4" t="s">
        <v>2</v>
      </c>
      <c r="G270" s="4" t="s">
        <v>2</v>
      </c>
      <c r="H270" s="4" t="s">
        <v>2</v>
      </c>
      <c r="I270" s="4" t="s">
        <v>2</v>
      </c>
      <c r="K270" s="7"/>
    </row>
    <row r="271" spans="1:11" ht="15" x14ac:dyDescent="0.25">
      <c r="A271" s="12" t="s">
        <v>64</v>
      </c>
      <c r="B271" s="4">
        <v>130</v>
      </c>
      <c r="C271" s="4">
        <v>145</v>
      </c>
      <c r="D271" s="4">
        <v>15</v>
      </c>
      <c r="E271" s="29">
        <v>111.5</v>
      </c>
      <c r="F271" s="4">
        <v>82</v>
      </c>
      <c r="G271" s="4" t="s">
        <v>2</v>
      </c>
      <c r="H271" s="4">
        <v>63</v>
      </c>
      <c r="I271" s="4" t="s">
        <v>2</v>
      </c>
      <c r="K271" s="7"/>
    </row>
    <row r="272" spans="1:11" ht="15" x14ac:dyDescent="0.25">
      <c r="A272" s="12" t="s">
        <v>65</v>
      </c>
      <c r="B272" s="4">
        <v>1292</v>
      </c>
      <c r="C272" s="4">
        <v>1523</v>
      </c>
      <c r="D272" s="4">
        <v>231</v>
      </c>
      <c r="E272" s="29">
        <v>117.9</v>
      </c>
      <c r="F272" s="4">
        <v>1523</v>
      </c>
      <c r="G272" s="4" t="s">
        <v>2</v>
      </c>
      <c r="H272" s="4" t="s">
        <v>2</v>
      </c>
      <c r="I272" s="4" t="s">
        <v>2</v>
      </c>
      <c r="K272" s="7"/>
    </row>
    <row r="273" spans="1:11" ht="15" x14ac:dyDescent="0.25">
      <c r="A273" s="12" t="s">
        <v>66</v>
      </c>
      <c r="B273" s="4">
        <v>318</v>
      </c>
      <c r="C273" s="4">
        <v>300</v>
      </c>
      <c r="D273" s="4">
        <v>-18</v>
      </c>
      <c r="E273" s="29">
        <v>94.3</v>
      </c>
      <c r="F273" s="4" t="s">
        <v>2</v>
      </c>
      <c r="G273" s="4" t="s">
        <v>2</v>
      </c>
      <c r="H273" s="4">
        <v>300</v>
      </c>
      <c r="I273" s="4" t="s">
        <v>2</v>
      </c>
      <c r="K273" s="7"/>
    </row>
    <row r="274" spans="1:11" ht="15" x14ac:dyDescent="0.25">
      <c r="A274" s="12" t="s">
        <v>67</v>
      </c>
      <c r="B274" s="4">
        <v>25</v>
      </c>
      <c r="C274" s="4">
        <v>21</v>
      </c>
      <c r="D274" s="4">
        <v>-4</v>
      </c>
      <c r="E274" s="29">
        <v>84</v>
      </c>
      <c r="F274" s="4">
        <v>11</v>
      </c>
      <c r="G274" s="4">
        <v>10</v>
      </c>
      <c r="H274" s="4" t="s">
        <v>2</v>
      </c>
      <c r="I274" s="4" t="s">
        <v>2</v>
      </c>
      <c r="K274" s="7"/>
    </row>
    <row r="275" spans="1:11" ht="15" x14ac:dyDescent="0.25">
      <c r="A275" s="12" t="s">
        <v>68</v>
      </c>
      <c r="B275" s="4" t="s">
        <v>2</v>
      </c>
      <c r="C275" s="4">
        <v>3</v>
      </c>
      <c r="D275" s="4">
        <v>3</v>
      </c>
      <c r="E275" s="29" t="s">
        <v>2</v>
      </c>
      <c r="F275" s="4">
        <v>3</v>
      </c>
      <c r="G275" s="4" t="s">
        <v>2</v>
      </c>
      <c r="H275" s="4" t="s">
        <v>2</v>
      </c>
      <c r="I275" s="4" t="s">
        <v>2</v>
      </c>
      <c r="K275" s="7"/>
    </row>
    <row r="276" spans="1:11" ht="15" x14ac:dyDescent="0.25">
      <c r="A276" s="12" t="s">
        <v>70</v>
      </c>
      <c r="B276" s="4">
        <v>66</v>
      </c>
      <c r="C276" s="4">
        <v>65</v>
      </c>
      <c r="D276" s="4">
        <v>-1</v>
      </c>
      <c r="E276" s="29">
        <v>98.5</v>
      </c>
      <c r="F276" s="4" t="s">
        <v>2</v>
      </c>
      <c r="G276" s="4">
        <v>65</v>
      </c>
      <c r="H276" s="4" t="s">
        <v>2</v>
      </c>
      <c r="I276" s="4" t="s">
        <v>2</v>
      </c>
      <c r="K276" s="7"/>
    </row>
    <row r="277" spans="1:11" ht="15" x14ac:dyDescent="0.25">
      <c r="A277" s="12" t="s">
        <v>71</v>
      </c>
      <c r="B277" s="4">
        <v>352</v>
      </c>
      <c r="C277" s="4">
        <v>303</v>
      </c>
      <c r="D277" s="4">
        <v>-49</v>
      </c>
      <c r="E277" s="29">
        <v>86.1</v>
      </c>
      <c r="F277" s="4">
        <v>303</v>
      </c>
      <c r="G277" s="4" t="s">
        <v>2</v>
      </c>
      <c r="H277" s="4" t="s">
        <v>2</v>
      </c>
      <c r="I277" s="4" t="s">
        <v>2</v>
      </c>
      <c r="K277" s="7"/>
    </row>
    <row r="278" spans="1:11" ht="15" x14ac:dyDescent="0.25">
      <c r="A278" s="3"/>
      <c r="B278" s="4"/>
      <c r="C278" s="4"/>
      <c r="D278" s="4"/>
      <c r="E278" s="29"/>
      <c r="F278" s="4"/>
      <c r="G278" s="4"/>
      <c r="H278" s="4"/>
      <c r="I278" s="4"/>
      <c r="K278" s="7"/>
    </row>
    <row r="279" spans="1:11" s="7" customFormat="1" ht="15" x14ac:dyDescent="0.25">
      <c r="A279" s="10" t="s">
        <v>75</v>
      </c>
      <c r="B279" s="6">
        <v>3</v>
      </c>
      <c r="C279" s="6" t="s">
        <v>2</v>
      </c>
      <c r="D279" s="6">
        <v>-3</v>
      </c>
      <c r="E279" s="28" t="s">
        <v>2</v>
      </c>
      <c r="F279" s="6" t="s">
        <v>2</v>
      </c>
      <c r="G279" s="6" t="s">
        <v>2</v>
      </c>
      <c r="H279" s="6" t="s">
        <v>2</v>
      </c>
      <c r="I279" s="6" t="s">
        <v>2</v>
      </c>
    </row>
    <row r="280" spans="1:11" s="7" customFormat="1" ht="15" x14ac:dyDescent="0.25">
      <c r="A280" s="12"/>
      <c r="B280" s="6"/>
      <c r="C280" s="6"/>
      <c r="D280" s="6"/>
      <c r="E280" s="28"/>
      <c r="F280" s="6"/>
      <c r="G280" s="6"/>
      <c r="H280" s="6"/>
      <c r="I280" s="6"/>
    </row>
    <row r="281" spans="1:11" s="7" customFormat="1" ht="15" x14ac:dyDescent="0.25">
      <c r="A281" s="10" t="s">
        <v>76</v>
      </c>
      <c r="B281" s="6">
        <v>4</v>
      </c>
      <c r="C281" s="6" t="s">
        <v>2</v>
      </c>
      <c r="D281" s="6">
        <v>-4</v>
      </c>
      <c r="E281" s="28" t="s">
        <v>2</v>
      </c>
      <c r="F281" s="6" t="s">
        <v>2</v>
      </c>
      <c r="G281" s="6" t="s">
        <v>2</v>
      </c>
      <c r="H281" s="6" t="s">
        <v>2</v>
      </c>
      <c r="I281" s="6" t="s">
        <v>2</v>
      </c>
    </row>
    <row r="282" spans="1:11" s="7" customFormat="1" ht="15" x14ac:dyDescent="0.25">
      <c r="A282" s="12"/>
      <c r="B282" s="6"/>
      <c r="C282" s="6"/>
      <c r="D282" s="6"/>
      <c r="E282" s="28"/>
      <c r="F282" s="6"/>
      <c r="G282" s="6"/>
      <c r="H282" s="6"/>
      <c r="I282" s="6"/>
    </row>
    <row r="283" spans="1:11" s="7" customFormat="1" ht="15" x14ac:dyDescent="0.25">
      <c r="A283" s="10" t="s">
        <v>77</v>
      </c>
      <c r="B283" s="6">
        <v>151</v>
      </c>
      <c r="C283" s="6">
        <v>155</v>
      </c>
      <c r="D283" s="6">
        <f>C283-B283</f>
        <v>4</v>
      </c>
      <c r="E283" s="28">
        <f>C283/B283*100</f>
        <v>102.64900662251655</v>
      </c>
      <c r="F283" s="6" t="s">
        <v>2</v>
      </c>
      <c r="G283" s="6" t="s">
        <v>2</v>
      </c>
      <c r="H283" s="6" t="s">
        <v>2</v>
      </c>
      <c r="I283" s="6">
        <v>155</v>
      </c>
    </row>
    <row r="284" spans="1:11" ht="15" x14ac:dyDescent="0.25">
      <c r="B284" s="5"/>
      <c r="C284" s="5"/>
      <c r="D284" s="5"/>
      <c r="E284" s="40"/>
      <c r="F284" s="5"/>
      <c r="G284" s="5"/>
      <c r="H284" s="5"/>
      <c r="I284" s="5"/>
      <c r="K284" s="7"/>
    </row>
    <row r="285" spans="1:11" ht="15" x14ac:dyDescent="0.25">
      <c r="B285" s="5"/>
      <c r="C285" s="5"/>
      <c r="D285" s="5"/>
      <c r="E285" s="40"/>
      <c r="F285" s="5"/>
      <c r="G285" s="5"/>
      <c r="H285" s="5"/>
      <c r="I285" s="5"/>
      <c r="K285" s="7"/>
    </row>
    <row r="286" spans="1:11" ht="15" x14ac:dyDescent="0.25">
      <c r="B286" s="5"/>
      <c r="C286" s="5"/>
      <c r="D286" s="5"/>
      <c r="E286" s="40"/>
      <c r="F286" s="5"/>
      <c r="G286" s="5"/>
      <c r="H286" s="5"/>
      <c r="I286" s="5"/>
      <c r="K286" s="7"/>
    </row>
    <row r="287" spans="1:11" ht="15" x14ac:dyDescent="0.25">
      <c r="B287" s="5"/>
      <c r="C287" s="5"/>
      <c r="D287" s="5"/>
      <c r="E287" s="40"/>
      <c r="F287" s="5"/>
      <c r="G287" s="5"/>
      <c r="H287" s="5"/>
      <c r="I287" s="5"/>
      <c r="K287" s="7"/>
    </row>
    <row r="288" spans="1:11" ht="15" x14ac:dyDescent="0.25">
      <c r="B288" s="5"/>
      <c r="C288" s="5"/>
      <c r="D288" s="5"/>
      <c r="E288" s="40"/>
      <c r="F288" s="5"/>
      <c r="G288" s="5"/>
      <c r="H288" s="5"/>
      <c r="I288" s="5"/>
      <c r="K288" s="7"/>
    </row>
    <row r="289" spans="1:11" ht="15" x14ac:dyDescent="0.25">
      <c r="B289" s="5"/>
      <c r="C289" s="5"/>
      <c r="D289" s="5"/>
      <c r="E289" s="40"/>
      <c r="F289" s="5"/>
      <c r="G289" s="5"/>
      <c r="H289" s="5"/>
      <c r="I289" s="5"/>
      <c r="K289" s="7"/>
    </row>
    <row r="290" spans="1:11" ht="15" x14ac:dyDescent="0.25">
      <c r="B290" s="5"/>
      <c r="C290" s="5"/>
      <c r="D290" s="5"/>
      <c r="E290" s="40"/>
      <c r="F290" s="5"/>
      <c r="G290" s="5"/>
      <c r="H290" s="5"/>
      <c r="I290" s="5"/>
      <c r="K290" s="7"/>
    </row>
    <row r="291" spans="1:11" ht="15" x14ac:dyDescent="0.25">
      <c r="B291" s="5"/>
      <c r="C291" s="5"/>
      <c r="D291" s="5"/>
      <c r="E291" s="40"/>
      <c r="F291" s="5"/>
      <c r="G291" s="5"/>
      <c r="H291" s="5"/>
      <c r="I291" s="5"/>
      <c r="K291" s="7"/>
    </row>
    <row r="292" spans="1:11" ht="15.75" customHeight="1" x14ac:dyDescent="0.25">
      <c r="A292" s="80" t="s">
        <v>103</v>
      </c>
      <c r="B292" s="74"/>
      <c r="C292" s="74"/>
      <c r="D292" s="74"/>
      <c r="E292" s="74"/>
      <c r="F292" s="74"/>
      <c r="G292" s="74"/>
      <c r="H292" s="74"/>
      <c r="I292" s="74"/>
      <c r="K292" s="7"/>
    </row>
    <row r="293" spans="1:11" ht="12.75" customHeight="1" x14ac:dyDescent="0.25">
      <c r="A293" s="81" t="s">
        <v>104</v>
      </c>
      <c r="B293" s="74"/>
      <c r="C293" s="74"/>
      <c r="D293" s="74"/>
      <c r="E293" s="74"/>
      <c r="F293" s="74"/>
      <c r="G293" s="74"/>
      <c r="H293" s="74"/>
      <c r="I293" s="74"/>
      <c r="K293" s="7"/>
    </row>
    <row r="294" spans="1:11" ht="15" x14ac:dyDescent="0.25">
      <c r="A294" s="23"/>
      <c r="B294" s="31"/>
      <c r="C294" s="31"/>
      <c r="D294" s="31"/>
      <c r="E294" s="43"/>
      <c r="F294" s="31"/>
      <c r="G294" s="31"/>
      <c r="H294" s="31"/>
      <c r="I294" s="31"/>
      <c r="K294" s="7"/>
    </row>
    <row r="295" spans="1:11" ht="15" x14ac:dyDescent="0.2">
      <c r="A295" s="16" t="s">
        <v>82</v>
      </c>
      <c r="B295" s="17"/>
      <c r="C295" s="17"/>
      <c r="D295" s="17"/>
      <c r="E295" s="38"/>
      <c r="F295" s="17"/>
      <c r="G295" s="17"/>
      <c r="H295" s="17"/>
      <c r="I295" s="18" t="s">
        <v>0</v>
      </c>
      <c r="K295" s="7"/>
    </row>
    <row r="296" spans="1:11" ht="30" customHeight="1" x14ac:dyDescent="0.2">
      <c r="A296" s="75" t="s">
        <v>83</v>
      </c>
      <c r="B296" s="78" t="s">
        <v>84</v>
      </c>
      <c r="C296" s="78"/>
      <c r="D296" s="78"/>
      <c r="E296" s="78"/>
      <c r="F296" s="78" t="s">
        <v>85</v>
      </c>
      <c r="G296" s="78"/>
      <c r="H296" s="78"/>
      <c r="I296" s="78"/>
      <c r="K296" s="7"/>
    </row>
    <row r="297" spans="1:11" ht="34.5" customHeight="1" x14ac:dyDescent="0.2">
      <c r="A297" s="76"/>
      <c r="B297" s="78" t="s">
        <v>86</v>
      </c>
      <c r="C297" s="78"/>
      <c r="D297" s="78" t="s">
        <v>96</v>
      </c>
      <c r="E297" s="78"/>
      <c r="F297" s="78" t="s">
        <v>87</v>
      </c>
      <c r="G297" s="78" t="s">
        <v>88</v>
      </c>
      <c r="H297" s="78" t="s">
        <v>89</v>
      </c>
      <c r="I297" s="78" t="s">
        <v>90</v>
      </c>
      <c r="K297" s="7"/>
    </row>
    <row r="298" spans="1:11" ht="35.25" customHeight="1" x14ac:dyDescent="0.2">
      <c r="A298" s="77"/>
      <c r="B298" s="19" t="s">
        <v>91</v>
      </c>
      <c r="C298" s="19" t="s">
        <v>95</v>
      </c>
      <c r="D298" s="19" t="s">
        <v>1</v>
      </c>
      <c r="E298" s="20" t="s">
        <v>92</v>
      </c>
      <c r="F298" s="78"/>
      <c r="G298" s="78"/>
      <c r="H298" s="78"/>
      <c r="I298" s="78"/>
      <c r="K298" s="7"/>
    </row>
    <row r="299" spans="1:11" x14ac:dyDescent="0.2">
      <c r="A299" s="1"/>
      <c r="B299" s="1"/>
      <c r="C299" s="1"/>
      <c r="D299" s="21"/>
      <c r="E299" s="41"/>
      <c r="F299" s="22"/>
      <c r="G299" s="22"/>
      <c r="H299" s="22"/>
      <c r="I299" s="22"/>
      <c r="K299" s="7"/>
    </row>
    <row r="300" spans="1:11" s="7" customFormat="1" ht="29.25" x14ac:dyDescent="0.25">
      <c r="A300" s="10" t="s">
        <v>3</v>
      </c>
      <c r="B300" s="6">
        <v>35472</v>
      </c>
      <c r="C300" s="6">
        <f>C302+C308+C315+C324+C332+C340+C343+C351</f>
        <v>36967</v>
      </c>
      <c r="D300" s="6">
        <f>C300-B300</f>
        <v>1495</v>
      </c>
      <c r="E300" s="28">
        <f>C300/B300*100</f>
        <v>104.21459179070816</v>
      </c>
      <c r="F300" s="6">
        <v>25849</v>
      </c>
      <c r="G300" s="6">
        <v>9738</v>
      </c>
      <c r="H300" s="6">
        <v>982</v>
      </c>
      <c r="I300" s="6">
        <f>I302+I315+I324+I340+I351</f>
        <v>398</v>
      </c>
    </row>
    <row r="301" spans="1:11" s="7" customFormat="1" ht="12.75" customHeight="1" x14ac:dyDescent="0.25">
      <c r="A301" s="10"/>
      <c r="B301" s="6"/>
      <c r="C301" s="6"/>
      <c r="D301" s="6"/>
      <c r="E301" s="28"/>
      <c r="F301" s="6"/>
      <c r="G301" s="6"/>
      <c r="H301" s="6"/>
      <c r="I301" s="6"/>
    </row>
    <row r="302" spans="1:11" s="7" customFormat="1" ht="15" x14ac:dyDescent="0.25">
      <c r="A302" s="10" t="s">
        <v>4</v>
      </c>
      <c r="B302" s="6">
        <v>713</v>
      </c>
      <c r="C302" s="6">
        <v>719</v>
      </c>
      <c r="D302" s="6">
        <v>6</v>
      </c>
      <c r="E302" s="28">
        <v>100.8</v>
      </c>
      <c r="F302" s="6">
        <v>336</v>
      </c>
      <c r="G302" s="6">
        <v>338</v>
      </c>
      <c r="H302" s="6" t="s">
        <v>2</v>
      </c>
      <c r="I302" s="6">
        <v>45</v>
      </c>
    </row>
    <row r="303" spans="1:11" ht="15" x14ac:dyDescent="0.25">
      <c r="A303" s="12" t="s">
        <v>5</v>
      </c>
      <c r="B303" s="4">
        <v>200</v>
      </c>
      <c r="C303" s="4">
        <v>200</v>
      </c>
      <c r="D303" s="4" t="s">
        <v>2</v>
      </c>
      <c r="E303" s="29">
        <v>100</v>
      </c>
      <c r="F303" s="4">
        <v>200</v>
      </c>
      <c r="G303" s="4" t="s">
        <v>2</v>
      </c>
      <c r="H303" s="4" t="s">
        <v>2</v>
      </c>
      <c r="I303" s="4" t="s">
        <v>2</v>
      </c>
      <c r="K303" s="7"/>
    </row>
    <row r="304" spans="1:11" ht="15" x14ac:dyDescent="0.25">
      <c r="A304" s="12" t="s">
        <v>6</v>
      </c>
      <c r="B304" s="4">
        <v>453</v>
      </c>
      <c r="C304" s="4">
        <v>456</v>
      </c>
      <c r="D304" s="4">
        <v>3</v>
      </c>
      <c r="E304" s="29">
        <v>100.7</v>
      </c>
      <c r="F304" s="4">
        <v>92</v>
      </c>
      <c r="G304" s="4">
        <v>338</v>
      </c>
      <c r="H304" s="4" t="s">
        <v>2</v>
      </c>
      <c r="I304" s="4">
        <v>26</v>
      </c>
      <c r="K304" s="7"/>
    </row>
    <row r="305" spans="1:11" ht="15" x14ac:dyDescent="0.25">
      <c r="A305" s="12" t="s">
        <v>7</v>
      </c>
      <c r="B305" s="4">
        <v>60</v>
      </c>
      <c r="C305" s="4">
        <v>63</v>
      </c>
      <c r="D305" s="4">
        <v>3</v>
      </c>
      <c r="E305" s="29">
        <v>105</v>
      </c>
      <c r="F305" s="4">
        <v>44</v>
      </c>
      <c r="G305" s="4" t="s">
        <v>2</v>
      </c>
      <c r="H305" s="4" t="s">
        <v>2</v>
      </c>
      <c r="I305" s="4">
        <v>19</v>
      </c>
      <c r="K305" s="7"/>
    </row>
    <row r="306" spans="1:11" ht="15" x14ac:dyDescent="0.25">
      <c r="A306" s="12" t="s">
        <v>8</v>
      </c>
      <c r="B306" s="4">
        <v>17</v>
      </c>
      <c r="C306" s="4">
        <v>19</v>
      </c>
      <c r="D306" s="4">
        <v>2</v>
      </c>
      <c r="E306" s="29">
        <v>111.8</v>
      </c>
      <c r="F306" s="4" t="s">
        <v>2</v>
      </c>
      <c r="G306" s="4" t="s">
        <v>2</v>
      </c>
      <c r="H306" s="4" t="s">
        <v>2</v>
      </c>
      <c r="I306" s="4">
        <v>19</v>
      </c>
      <c r="K306" s="7"/>
    </row>
    <row r="307" spans="1:11" ht="12.75" customHeight="1" x14ac:dyDescent="0.25">
      <c r="A307" s="3"/>
      <c r="B307" s="4"/>
      <c r="C307" s="4"/>
      <c r="D307" s="4"/>
      <c r="E307" s="29"/>
      <c r="F307" s="4"/>
      <c r="G307" s="4"/>
      <c r="H307" s="4"/>
      <c r="I307" s="4"/>
      <c r="K307" s="7"/>
    </row>
    <row r="308" spans="1:11" s="7" customFormat="1" ht="15" x14ac:dyDescent="0.25">
      <c r="A308" s="10" t="s">
        <v>12</v>
      </c>
      <c r="B308" s="6">
        <v>310</v>
      </c>
      <c r="C308" s="6">
        <v>340</v>
      </c>
      <c r="D308" s="6">
        <v>30</v>
      </c>
      <c r="E308" s="28">
        <v>109.7</v>
      </c>
      <c r="F308" s="6">
        <v>281</v>
      </c>
      <c r="G308" s="6" t="s">
        <v>2</v>
      </c>
      <c r="H308" s="6">
        <v>59</v>
      </c>
      <c r="I308" s="6" t="s">
        <v>2</v>
      </c>
    </row>
    <row r="309" spans="1:11" ht="15" x14ac:dyDescent="0.25">
      <c r="A309" s="12" t="s">
        <v>15</v>
      </c>
      <c r="B309" s="4">
        <v>69</v>
      </c>
      <c r="C309" s="4">
        <v>24</v>
      </c>
      <c r="D309" s="4">
        <v>-45</v>
      </c>
      <c r="E309" s="29">
        <v>34.799999999999997</v>
      </c>
      <c r="F309" s="4">
        <v>24</v>
      </c>
      <c r="G309" s="4" t="s">
        <v>2</v>
      </c>
      <c r="H309" s="4" t="s">
        <v>2</v>
      </c>
      <c r="I309" s="4" t="s">
        <v>2</v>
      </c>
      <c r="K309" s="7"/>
    </row>
    <row r="310" spans="1:11" ht="15" x14ac:dyDescent="0.25">
      <c r="A310" s="12" t="s">
        <v>18</v>
      </c>
      <c r="B310" s="4">
        <v>37</v>
      </c>
      <c r="C310" s="4">
        <v>37</v>
      </c>
      <c r="D310" s="4" t="s">
        <v>2</v>
      </c>
      <c r="E310" s="29">
        <v>100</v>
      </c>
      <c r="F310" s="4" t="s">
        <v>2</v>
      </c>
      <c r="G310" s="4" t="s">
        <v>2</v>
      </c>
      <c r="H310" s="4">
        <v>37</v>
      </c>
      <c r="I310" s="4" t="s">
        <v>2</v>
      </c>
      <c r="K310" s="7"/>
    </row>
    <row r="311" spans="1:11" ht="15" x14ac:dyDescent="0.25">
      <c r="A311" s="12" t="s">
        <v>22</v>
      </c>
      <c r="B311" s="4">
        <v>11</v>
      </c>
      <c r="C311" s="4">
        <v>20</v>
      </c>
      <c r="D311" s="4">
        <v>9</v>
      </c>
      <c r="E311" s="29">
        <v>181.8</v>
      </c>
      <c r="F311" s="4">
        <v>20</v>
      </c>
      <c r="G311" s="4" t="s">
        <v>2</v>
      </c>
      <c r="H311" s="4" t="s">
        <v>2</v>
      </c>
      <c r="I311" s="4" t="s">
        <v>2</v>
      </c>
      <c r="K311" s="7"/>
    </row>
    <row r="312" spans="1:11" ht="15" x14ac:dyDescent="0.25">
      <c r="A312" s="12" t="s">
        <v>23</v>
      </c>
      <c r="B312" s="4">
        <v>70</v>
      </c>
      <c r="C312" s="4">
        <v>79</v>
      </c>
      <c r="D312" s="4">
        <v>9</v>
      </c>
      <c r="E312" s="29">
        <v>112.9</v>
      </c>
      <c r="F312" s="4">
        <v>79</v>
      </c>
      <c r="G312" s="4" t="s">
        <v>2</v>
      </c>
      <c r="H312" s="4" t="s">
        <v>2</v>
      </c>
      <c r="I312" s="4" t="s">
        <v>2</v>
      </c>
      <c r="K312" s="7"/>
    </row>
    <row r="313" spans="1:11" ht="15" x14ac:dyDescent="0.25">
      <c r="A313" s="12" t="s">
        <v>24</v>
      </c>
      <c r="B313" s="4">
        <v>123</v>
      </c>
      <c r="C313" s="4">
        <v>180</v>
      </c>
      <c r="D313" s="4">
        <v>57</v>
      </c>
      <c r="E313" s="29">
        <v>146.30000000000001</v>
      </c>
      <c r="F313" s="4">
        <v>158</v>
      </c>
      <c r="G313" s="4" t="s">
        <v>2</v>
      </c>
      <c r="H313" s="4">
        <v>22</v>
      </c>
      <c r="I313" s="4" t="s">
        <v>2</v>
      </c>
      <c r="K313" s="7"/>
    </row>
    <row r="314" spans="1:11" ht="15" x14ac:dyDescent="0.25">
      <c r="A314" s="3"/>
      <c r="B314" s="4"/>
      <c r="C314" s="4"/>
      <c r="D314" s="4"/>
      <c r="E314" s="29"/>
      <c r="F314" s="4"/>
      <c r="G314" s="4"/>
      <c r="H314" s="4"/>
      <c r="I314" s="4"/>
      <c r="K314" s="7"/>
    </row>
    <row r="315" spans="1:11" s="7" customFormat="1" ht="15" x14ac:dyDescent="0.25">
      <c r="A315" s="10" t="s">
        <v>29</v>
      </c>
      <c r="B315" s="6">
        <v>7921</v>
      </c>
      <c r="C315" s="6">
        <v>7756</v>
      </c>
      <c r="D315" s="6">
        <v>-165</v>
      </c>
      <c r="E315" s="28">
        <v>97.9</v>
      </c>
      <c r="F315" s="6">
        <v>3142</v>
      </c>
      <c r="G315" s="6">
        <v>3797</v>
      </c>
      <c r="H315" s="6">
        <v>689</v>
      </c>
      <c r="I315" s="6">
        <v>128</v>
      </c>
    </row>
    <row r="316" spans="1:11" ht="15" x14ac:dyDescent="0.25">
      <c r="A316" s="12" t="s">
        <v>30</v>
      </c>
      <c r="B316" s="4">
        <v>1444</v>
      </c>
      <c r="C316" s="4">
        <v>2201</v>
      </c>
      <c r="D316" s="4">
        <v>757</v>
      </c>
      <c r="E316" s="29">
        <v>152.4</v>
      </c>
      <c r="F316" s="4">
        <v>298</v>
      </c>
      <c r="G316" s="4">
        <v>1667</v>
      </c>
      <c r="H316" s="4">
        <v>236</v>
      </c>
      <c r="I316" s="4" t="s">
        <v>2</v>
      </c>
      <c r="K316" s="7"/>
    </row>
    <row r="317" spans="1:11" ht="15" x14ac:dyDescent="0.25">
      <c r="A317" s="12" t="s">
        <v>31</v>
      </c>
      <c r="B317" s="4">
        <v>2087</v>
      </c>
      <c r="C317" s="4">
        <v>1196</v>
      </c>
      <c r="D317" s="4">
        <v>-891</v>
      </c>
      <c r="E317" s="29">
        <v>57.3</v>
      </c>
      <c r="F317" s="4" t="s">
        <v>2</v>
      </c>
      <c r="G317" s="4">
        <v>914</v>
      </c>
      <c r="H317" s="4">
        <v>154</v>
      </c>
      <c r="I317" s="4">
        <v>128</v>
      </c>
      <c r="K317" s="7"/>
    </row>
    <row r="318" spans="1:11" ht="15" x14ac:dyDescent="0.25">
      <c r="A318" s="12" t="s">
        <v>32</v>
      </c>
      <c r="B318" s="4">
        <v>553</v>
      </c>
      <c r="C318" s="4">
        <v>474</v>
      </c>
      <c r="D318" s="4">
        <v>-79</v>
      </c>
      <c r="E318" s="29">
        <v>85.7</v>
      </c>
      <c r="F318" s="4" t="s">
        <v>2</v>
      </c>
      <c r="G318" s="4">
        <v>474</v>
      </c>
      <c r="H318" s="4" t="s">
        <v>2</v>
      </c>
      <c r="I318" s="4" t="s">
        <v>2</v>
      </c>
      <c r="K318" s="7"/>
    </row>
    <row r="319" spans="1:11" ht="15" x14ac:dyDescent="0.25">
      <c r="A319" s="12" t="s">
        <v>105</v>
      </c>
      <c r="B319" s="4">
        <v>18</v>
      </c>
      <c r="C319" s="4">
        <v>9</v>
      </c>
      <c r="D319" s="4">
        <v>-9</v>
      </c>
      <c r="E319" s="29">
        <v>50</v>
      </c>
      <c r="F319" s="4" t="s">
        <v>2</v>
      </c>
      <c r="G319" s="4">
        <v>9</v>
      </c>
      <c r="H319" s="4" t="s">
        <v>2</v>
      </c>
      <c r="I319" s="4" t="s">
        <v>2</v>
      </c>
      <c r="K319" s="7"/>
    </row>
    <row r="320" spans="1:11" ht="15" x14ac:dyDescent="0.25">
      <c r="A320" s="12" t="s">
        <v>34</v>
      </c>
      <c r="B320" s="4">
        <v>2769</v>
      </c>
      <c r="C320" s="4">
        <v>2844</v>
      </c>
      <c r="D320" s="4">
        <v>75</v>
      </c>
      <c r="E320" s="29">
        <v>102.7</v>
      </c>
      <c r="F320" s="4">
        <v>2844</v>
      </c>
      <c r="G320" s="4" t="s">
        <v>2</v>
      </c>
      <c r="H320" s="4" t="s">
        <v>2</v>
      </c>
      <c r="I320" s="4" t="s">
        <v>2</v>
      </c>
      <c r="K320" s="7"/>
    </row>
    <row r="321" spans="1:11" ht="15" x14ac:dyDescent="0.25">
      <c r="A321" s="3" t="s">
        <v>36</v>
      </c>
      <c r="B321" s="4">
        <v>951</v>
      </c>
      <c r="C321" s="4">
        <v>857</v>
      </c>
      <c r="D321" s="4">
        <v>-94</v>
      </c>
      <c r="E321" s="29">
        <v>90.1</v>
      </c>
      <c r="F321" s="4" t="s">
        <v>2</v>
      </c>
      <c r="G321" s="4">
        <v>558</v>
      </c>
      <c r="H321" s="4">
        <v>299</v>
      </c>
      <c r="I321" s="4" t="s">
        <v>2</v>
      </c>
      <c r="K321" s="7"/>
    </row>
    <row r="322" spans="1:11" ht="15" x14ac:dyDescent="0.25">
      <c r="A322" s="12" t="s">
        <v>37</v>
      </c>
      <c r="B322" s="4">
        <v>117</v>
      </c>
      <c r="C322" s="4">
        <v>184</v>
      </c>
      <c r="D322" s="4">
        <v>67</v>
      </c>
      <c r="E322" s="29">
        <v>157.30000000000001</v>
      </c>
      <c r="F322" s="4" t="s">
        <v>2</v>
      </c>
      <c r="G322" s="4">
        <v>184</v>
      </c>
      <c r="H322" s="4" t="s">
        <v>2</v>
      </c>
      <c r="I322" s="4" t="s">
        <v>2</v>
      </c>
      <c r="K322" s="7"/>
    </row>
    <row r="323" spans="1:11" ht="15" x14ac:dyDescent="0.25">
      <c r="A323" s="3"/>
      <c r="B323" s="4"/>
      <c r="C323" s="4"/>
      <c r="D323" s="4"/>
      <c r="E323" s="29"/>
      <c r="F323" s="4"/>
      <c r="G323" s="4"/>
      <c r="H323" s="4"/>
      <c r="I323" s="4"/>
      <c r="K323" s="7"/>
    </row>
    <row r="324" spans="1:11" s="7" customFormat="1" ht="15" x14ac:dyDescent="0.25">
      <c r="A324" s="10" t="s">
        <v>38</v>
      </c>
      <c r="B324" s="6">
        <v>18259</v>
      </c>
      <c r="C324" s="6">
        <v>19411</v>
      </c>
      <c r="D324" s="6">
        <v>1152</v>
      </c>
      <c r="E324" s="28">
        <v>106.3</v>
      </c>
      <c r="F324" s="6">
        <v>18172</v>
      </c>
      <c r="G324" s="6">
        <v>1170</v>
      </c>
      <c r="H324" s="6" t="s">
        <v>2</v>
      </c>
      <c r="I324" s="6">
        <v>69</v>
      </c>
    </row>
    <row r="325" spans="1:11" ht="15" x14ac:dyDescent="0.25">
      <c r="A325" s="12" t="s">
        <v>39</v>
      </c>
      <c r="B325" s="4">
        <v>491</v>
      </c>
      <c r="C325" s="4">
        <v>486</v>
      </c>
      <c r="D325" s="4">
        <v>-5</v>
      </c>
      <c r="E325" s="29">
        <v>99</v>
      </c>
      <c r="F325" s="4">
        <v>419</v>
      </c>
      <c r="G325" s="4">
        <v>67</v>
      </c>
      <c r="H325" s="4" t="s">
        <v>2</v>
      </c>
      <c r="I325" s="4" t="s">
        <v>2</v>
      </c>
      <c r="K325" s="7"/>
    </row>
    <row r="326" spans="1:11" ht="15" x14ac:dyDescent="0.25">
      <c r="A326" s="12" t="s">
        <v>40</v>
      </c>
      <c r="B326" s="4">
        <v>7969</v>
      </c>
      <c r="C326" s="4">
        <v>8245</v>
      </c>
      <c r="D326" s="4">
        <v>276</v>
      </c>
      <c r="E326" s="29">
        <v>103.5</v>
      </c>
      <c r="F326" s="4">
        <v>7414</v>
      </c>
      <c r="G326" s="4">
        <v>820</v>
      </c>
      <c r="H326" s="4" t="s">
        <v>2</v>
      </c>
      <c r="I326" s="4">
        <v>11</v>
      </c>
      <c r="K326" s="7"/>
    </row>
    <row r="327" spans="1:11" ht="15" x14ac:dyDescent="0.25">
      <c r="A327" s="12" t="s">
        <v>41</v>
      </c>
      <c r="B327" s="4">
        <v>1013</v>
      </c>
      <c r="C327" s="4">
        <v>998</v>
      </c>
      <c r="D327" s="4">
        <v>-15</v>
      </c>
      <c r="E327" s="29">
        <v>98.5</v>
      </c>
      <c r="F327" s="4">
        <v>801</v>
      </c>
      <c r="G327" s="4">
        <v>197</v>
      </c>
      <c r="H327" s="4" t="s">
        <v>2</v>
      </c>
      <c r="I327" s="4" t="s">
        <v>2</v>
      </c>
      <c r="K327" s="7"/>
    </row>
    <row r="328" spans="1:11" ht="15" x14ac:dyDescent="0.25">
      <c r="A328" s="12" t="s">
        <v>42</v>
      </c>
      <c r="B328" s="4">
        <v>4822</v>
      </c>
      <c r="C328" s="4">
        <v>4953</v>
      </c>
      <c r="D328" s="4">
        <v>131</v>
      </c>
      <c r="E328" s="29">
        <v>102.7</v>
      </c>
      <c r="F328" s="4">
        <v>4918</v>
      </c>
      <c r="G328" s="4">
        <v>35</v>
      </c>
      <c r="H328" s="4" t="s">
        <v>2</v>
      </c>
      <c r="I328" s="4" t="s">
        <v>2</v>
      </c>
      <c r="K328" s="7"/>
    </row>
    <row r="329" spans="1:11" ht="15" x14ac:dyDescent="0.25">
      <c r="A329" s="12" t="s">
        <v>43</v>
      </c>
      <c r="B329" s="4">
        <v>3892</v>
      </c>
      <c r="C329" s="4">
        <v>4625</v>
      </c>
      <c r="D329" s="4">
        <v>733</v>
      </c>
      <c r="E329" s="29">
        <v>118.8</v>
      </c>
      <c r="F329" s="4">
        <v>4620</v>
      </c>
      <c r="G329" s="4" t="s">
        <v>2</v>
      </c>
      <c r="H329" s="4" t="s">
        <v>2</v>
      </c>
      <c r="I329" s="4">
        <v>5</v>
      </c>
      <c r="K329" s="7"/>
    </row>
    <row r="330" spans="1:11" ht="15" x14ac:dyDescent="0.25">
      <c r="A330" s="12" t="s">
        <v>44</v>
      </c>
      <c r="B330" s="4">
        <v>72</v>
      </c>
      <c r="C330" s="4">
        <v>104</v>
      </c>
      <c r="D330" s="4">
        <v>32</v>
      </c>
      <c r="E330" s="29">
        <v>144.4</v>
      </c>
      <c r="F330" s="4" t="s">
        <v>2</v>
      </c>
      <c r="G330" s="4">
        <v>51</v>
      </c>
      <c r="H330" s="4" t="s">
        <v>2</v>
      </c>
      <c r="I330" s="4">
        <v>53</v>
      </c>
      <c r="K330" s="7"/>
    </row>
    <row r="331" spans="1:11" ht="15" x14ac:dyDescent="0.25">
      <c r="A331" s="3"/>
      <c r="B331" s="4"/>
      <c r="C331" s="4"/>
      <c r="D331" s="4"/>
      <c r="E331" s="29"/>
      <c r="F331" s="4"/>
      <c r="G331" s="4"/>
      <c r="H331" s="4"/>
      <c r="I331" s="4"/>
      <c r="K331" s="7"/>
    </row>
    <row r="332" spans="1:11" s="7" customFormat="1" ht="15" x14ac:dyDescent="0.25">
      <c r="A332" s="10" t="s">
        <v>45</v>
      </c>
      <c r="B332" s="6">
        <v>6262</v>
      </c>
      <c r="C332" s="6">
        <v>6425</v>
      </c>
      <c r="D332" s="6">
        <v>163</v>
      </c>
      <c r="E332" s="28">
        <v>102.6</v>
      </c>
      <c r="F332" s="6">
        <v>1946</v>
      </c>
      <c r="G332" s="6">
        <v>4372</v>
      </c>
      <c r="H332" s="6">
        <v>107</v>
      </c>
      <c r="I332" s="6" t="s">
        <v>2</v>
      </c>
    </row>
    <row r="333" spans="1:11" ht="15" x14ac:dyDescent="0.25">
      <c r="A333" s="12" t="s">
        <v>46</v>
      </c>
      <c r="B333" s="4">
        <v>3208</v>
      </c>
      <c r="C333" s="4">
        <v>3120</v>
      </c>
      <c r="D333" s="4">
        <v>-88</v>
      </c>
      <c r="E333" s="29">
        <v>97.3</v>
      </c>
      <c r="F333" s="4">
        <v>1346</v>
      </c>
      <c r="G333" s="4">
        <v>1762</v>
      </c>
      <c r="H333" s="4">
        <v>12</v>
      </c>
      <c r="I333" s="4" t="s">
        <v>2</v>
      </c>
      <c r="K333" s="7"/>
    </row>
    <row r="334" spans="1:11" ht="15" x14ac:dyDescent="0.25">
      <c r="A334" s="12" t="s">
        <v>47</v>
      </c>
      <c r="B334" s="4">
        <v>361</v>
      </c>
      <c r="C334" s="4">
        <v>411</v>
      </c>
      <c r="D334" s="4">
        <v>50</v>
      </c>
      <c r="E334" s="29">
        <v>113.9</v>
      </c>
      <c r="F334" s="4">
        <v>106</v>
      </c>
      <c r="G334" s="4">
        <v>305</v>
      </c>
      <c r="H334" s="4" t="s">
        <v>2</v>
      </c>
      <c r="I334" s="4" t="s">
        <v>2</v>
      </c>
      <c r="K334" s="7"/>
    </row>
    <row r="335" spans="1:11" ht="15" x14ac:dyDescent="0.25">
      <c r="A335" s="12" t="s">
        <v>48</v>
      </c>
      <c r="B335" s="4">
        <v>753</v>
      </c>
      <c r="C335" s="4">
        <v>715</v>
      </c>
      <c r="D335" s="4">
        <v>-38</v>
      </c>
      <c r="E335" s="29">
        <v>95</v>
      </c>
      <c r="F335" s="4">
        <v>97</v>
      </c>
      <c r="G335" s="4">
        <v>548</v>
      </c>
      <c r="H335" s="4">
        <v>70</v>
      </c>
      <c r="I335" s="4" t="s">
        <v>2</v>
      </c>
      <c r="K335" s="7"/>
    </row>
    <row r="336" spans="1:11" ht="15" x14ac:dyDescent="0.25">
      <c r="A336" s="12" t="s">
        <v>49</v>
      </c>
      <c r="B336" s="4">
        <v>275</v>
      </c>
      <c r="C336" s="4">
        <v>292</v>
      </c>
      <c r="D336" s="4">
        <v>17</v>
      </c>
      <c r="E336" s="29">
        <v>106.2</v>
      </c>
      <c r="F336" s="4">
        <v>117</v>
      </c>
      <c r="G336" s="4">
        <v>175</v>
      </c>
      <c r="H336" s="4" t="s">
        <v>2</v>
      </c>
      <c r="I336" s="4" t="s">
        <v>2</v>
      </c>
      <c r="K336" s="7"/>
    </row>
    <row r="337" spans="1:11" ht="15" x14ac:dyDescent="0.25">
      <c r="A337" s="12" t="s">
        <v>51</v>
      </c>
      <c r="B337" s="4">
        <v>667</v>
      </c>
      <c r="C337" s="4">
        <v>553</v>
      </c>
      <c r="D337" s="4">
        <v>-114</v>
      </c>
      <c r="E337" s="29">
        <v>82.9</v>
      </c>
      <c r="F337" s="4">
        <v>280</v>
      </c>
      <c r="G337" s="4">
        <v>248</v>
      </c>
      <c r="H337" s="4">
        <v>25</v>
      </c>
      <c r="I337" s="4" t="s">
        <v>2</v>
      </c>
      <c r="K337" s="7"/>
    </row>
    <row r="338" spans="1:11" ht="15" x14ac:dyDescent="0.25">
      <c r="A338" s="12" t="s">
        <v>55</v>
      </c>
      <c r="B338" s="4">
        <v>998</v>
      </c>
      <c r="C338" s="4">
        <v>1334</v>
      </c>
      <c r="D338" s="4">
        <v>336</v>
      </c>
      <c r="E338" s="29">
        <v>133.69999999999999</v>
      </c>
      <c r="F338" s="4" t="s">
        <v>2</v>
      </c>
      <c r="G338" s="4">
        <v>1334</v>
      </c>
      <c r="H338" s="4" t="s">
        <v>2</v>
      </c>
      <c r="I338" s="4" t="s">
        <v>2</v>
      </c>
      <c r="K338" s="7"/>
    </row>
    <row r="339" spans="1:11" ht="15" x14ac:dyDescent="0.25">
      <c r="A339" s="12"/>
      <c r="B339" s="4"/>
      <c r="C339" s="4"/>
      <c r="D339" s="4"/>
      <c r="E339" s="29"/>
      <c r="F339" s="4"/>
      <c r="G339" s="4"/>
      <c r="H339" s="4"/>
      <c r="I339" s="4"/>
      <c r="K339" s="7"/>
    </row>
    <row r="340" spans="1:11" s="7" customFormat="1" ht="15" x14ac:dyDescent="0.25">
      <c r="A340" s="10" t="s">
        <v>56</v>
      </c>
      <c r="B340" s="6">
        <v>567</v>
      </c>
      <c r="C340" s="6">
        <v>647</v>
      </c>
      <c r="D340" s="6">
        <v>80</v>
      </c>
      <c r="E340" s="28">
        <v>114.1</v>
      </c>
      <c r="F340" s="6">
        <v>580</v>
      </c>
      <c r="G340" s="6">
        <v>31</v>
      </c>
      <c r="H340" s="6" t="s">
        <v>2</v>
      </c>
      <c r="I340" s="6">
        <v>36</v>
      </c>
    </row>
    <row r="341" spans="1:11" ht="15" x14ac:dyDescent="0.25">
      <c r="A341" s="12" t="s">
        <v>60</v>
      </c>
      <c r="B341" s="4">
        <v>567</v>
      </c>
      <c r="C341" s="4">
        <v>647</v>
      </c>
      <c r="D341" s="4">
        <v>80</v>
      </c>
      <c r="E341" s="29">
        <v>114.1</v>
      </c>
      <c r="F341" s="4">
        <v>580</v>
      </c>
      <c r="G341" s="4">
        <v>31</v>
      </c>
      <c r="H341" s="4" t="s">
        <v>2</v>
      </c>
      <c r="I341" s="4">
        <v>36</v>
      </c>
      <c r="K341" s="7"/>
    </row>
    <row r="342" spans="1:11" ht="15" x14ac:dyDescent="0.25">
      <c r="A342" s="3"/>
      <c r="B342" s="4"/>
      <c r="C342" s="4"/>
      <c r="D342" s="4"/>
      <c r="E342" s="29"/>
      <c r="F342" s="4"/>
      <c r="G342" s="4"/>
      <c r="H342" s="4"/>
      <c r="I342" s="4"/>
      <c r="K342" s="7"/>
    </row>
    <row r="343" spans="1:11" s="7" customFormat="1" ht="15" x14ac:dyDescent="0.25">
      <c r="A343" s="10" t="s">
        <v>62</v>
      </c>
      <c r="B343" s="6">
        <v>1372</v>
      </c>
      <c r="C343" s="6">
        <v>1549</v>
      </c>
      <c r="D343" s="6">
        <v>177</v>
      </c>
      <c r="E343" s="28">
        <v>112.9</v>
      </c>
      <c r="F343" s="6">
        <v>1392</v>
      </c>
      <c r="G343" s="6">
        <v>30</v>
      </c>
      <c r="H343" s="6">
        <v>127</v>
      </c>
      <c r="I343" s="6" t="s">
        <v>2</v>
      </c>
    </row>
    <row r="344" spans="1:11" ht="15" x14ac:dyDescent="0.25">
      <c r="A344" s="12" t="s">
        <v>64</v>
      </c>
      <c r="B344" s="4">
        <v>96</v>
      </c>
      <c r="C344" s="4">
        <v>85</v>
      </c>
      <c r="D344" s="4">
        <v>-11</v>
      </c>
      <c r="E344" s="29">
        <v>88.5</v>
      </c>
      <c r="F344" s="4">
        <v>48</v>
      </c>
      <c r="G344" s="4" t="s">
        <v>2</v>
      </c>
      <c r="H344" s="4">
        <v>37</v>
      </c>
      <c r="I344" s="4" t="s">
        <v>2</v>
      </c>
      <c r="K344" s="7"/>
    </row>
    <row r="345" spans="1:11" ht="15" x14ac:dyDescent="0.25">
      <c r="A345" s="12" t="s">
        <v>65</v>
      </c>
      <c r="B345" s="4">
        <v>882</v>
      </c>
      <c r="C345" s="4">
        <v>1122</v>
      </c>
      <c r="D345" s="4">
        <v>240</v>
      </c>
      <c r="E345" s="29">
        <v>127.2</v>
      </c>
      <c r="F345" s="4">
        <v>1122</v>
      </c>
      <c r="G345" s="4" t="s">
        <v>2</v>
      </c>
      <c r="H345" s="4" t="s">
        <v>2</v>
      </c>
      <c r="I345" s="4" t="s">
        <v>2</v>
      </c>
      <c r="K345" s="7"/>
    </row>
    <row r="346" spans="1:11" ht="15" x14ac:dyDescent="0.25">
      <c r="A346" s="12" t="s">
        <v>66</v>
      </c>
      <c r="B346" s="4">
        <v>110</v>
      </c>
      <c r="C346" s="4">
        <v>90</v>
      </c>
      <c r="D346" s="4">
        <v>-20</v>
      </c>
      <c r="E346" s="29">
        <v>81.8</v>
      </c>
      <c r="F346" s="4" t="s">
        <v>2</v>
      </c>
      <c r="G346" s="4" t="s">
        <v>2</v>
      </c>
      <c r="H346" s="4">
        <v>90</v>
      </c>
      <c r="I346" s="4" t="s">
        <v>2</v>
      </c>
      <c r="K346" s="7"/>
    </row>
    <row r="347" spans="1:11" ht="15" x14ac:dyDescent="0.25">
      <c r="A347" s="12" t="s">
        <v>67</v>
      </c>
      <c r="B347" s="4" t="s">
        <v>2</v>
      </c>
      <c r="C347" s="4">
        <v>9</v>
      </c>
      <c r="D347" s="4">
        <v>9</v>
      </c>
      <c r="E347" s="29" t="s">
        <v>2</v>
      </c>
      <c r="F347" s="4">
        <v>4</v>
      </c>
      <c r="G347" s="4">
        <v>5</v>
      </c>
      <c r="H347" s="4" t="s">
        <v>2</v>
      </c>
      <c r="I347" s="4" t="s">
        <v>2</v>
      </c>
      <c r="K347" s="7"/>
    </row>
    <row r="348" spans="1:11" ht="15" x14ac:dyDescent="0.25">
      <c r="A348" s="12" t="s">
        <v>70</v>
      </c>
      <c r="B348" s="4">
        <v>25</v>
      </c>
      <c r="C348" s="4">
        <v>25</v>
      </c>
      <c r="D348" s="4" t="s">
        <v>2</v>
      </c>
      <c r="E348" s="29">
        <v>100</v>
      </c>
      <c r="F348" s="4" t="s">
        <v>2</v>
      </c>
      <c r="G348" s="4">
        <v>25</v>
      </c>
      <c r="H348" s="4" t="s">
        <v>2</v>
      </c>
      <c r="I348" s="4" t="s">
        <v>2</v>
      </c>
      <c r="K348" s="7"/>
    </row>
    <row r="349" spans="1:11" ht="15" x14ac:dyDescent="0.25">
      <c r="A349" s="12" t="s">
        <v>71</v>
      </c>
      <c r="B349" s="4">
        <v>259</v>
      </c>
      <c r="C349" s="4">
        <v>218</v>
      </c>
      <c r="D349" s="4">
        <v>-41</v>
      </c>
      <c r="E349" s="29">
        <v>84.2</v>
      </c>
      <c r="F349" s="4">
        <v>218</v>
      </c>
      <c r="G349" s="4" t="s">
        <v>2</v>
      </c>
      <c r="H349" s="4" t="s">
        <v>2</v>
      </c>
      <c r="I349" s="4" t="s">
        <v>2</v>
      </c>
      <c r="K349" s="7"/>
    </row>
    <row r="350" spans="1:11" ht="15" x14ac:dyDescent="0.25">
      <c r="A350" s="3"/>
      <c r="B350" s="4"/>
      <c r="C350" s="4"/>
      <c r="D350" s="4"/>
      <c r="E350" s="29"/>
      <c r="F350" s="4"/>
      <c r="G350" s="4"/>
      <c r="H350" s="4"/>
      <c r="I350" s="4"/>
      <c r="K350" s="7"/>
    </row>
    <row r="351" spans="1:11" s="7" customFormat="1" ht="15" x14ac:dyDescent="0.25">
      <c r="A351" s="10" t="s">
        <v>77</v>
      </c>
      <c r="B351" s="6">
        <v>68</v>
      </c>
      <c r="C351" s="6">
        <v>120</v>
      </c>
      <c r="D351" s="6">
        <f>C351-B351</f>
        <v>52</v>
      </c>
      <c r="E351" s="28">
        <f>C351/B351*100</f>
        <v>176.47058823529412</v>
      </c>
      <c r="F351" s="6" t="s">
        <v>2</v>
      </c>
      <c r="G351" s="6" t="s">
        <v>2</v>
      </c>
      <c r="H351" s="6" t="s">
        <v>2</v>
      </c>
      <c r="I351" s="6">
        <v>120</v>
      </c>
    </row>
    <row r="352" spans="1:11" ht="15" x14ac:dyDescent="0.25">
      <c r="B352" s="5"/>
      <c r="C352" s="5"/>
      <c r="D352" s="5"/>
      <c r="E352" s="40"/>
      <c r="F352" s="5"/>
      <c r="G352" s="5"/>
      <c r="H352" s="5"/>
      <c r="I352" s="5"/>
      <c r="K352" s="7"/>
    </row>
    <row r="353" spans="2:11" ht="15" x14ac:dyDescent="0.25">
      <c r="B353" s="5"/>
      <c r="C353" s="5"/>
      <c r="D353" s="5"/>
      <c r="E353" s="40"/>
      <c r="F353" s="5"/>
      <c r="G353" s="5"/>
      <c r="H353" s="5"/>
      <c r="I353" s="5"/>
      <c r="K353" s="7"/>
    </row>
    <row r="354" spans="2:11" ht="15" x14ac:dyDescent="0.25">
      <c r="B354" s="5"/>
      <c r="C354" s="5"/>
      <c r="D354" s="5"/>
      <c r="E354" s="40"/>
      <c r="F354" s="5"/>
      <c r="G354" s="5"/>
      <c r="H354" s="5"/>
      <c r="I354" s="5"/>
      <c r="K354" s="7"/>
    </row>
    <row r="355" spans="2:11" ht="15" x14ac:dyDescent="0.25">
      <c r="B355" s="5"/>
      <c r="C355" s="5"/>
      <c r="D355" s="5"/>
      <c r="E355" s="40"/>
      <c r="F355" s="5"/>
      <c r="G355" s="5"/>
      <c r="H355" s="5"/>
      <c r="I355" s="5"/>
      <c r="K355" s="7"/>
    </row>
    <row r="864" spans="2:11" ht="15" x14ac:dyDescent="0.25">
      <c r="B864" s="5"/>
      <c r="C864" s="5"/>
      <c r="D864" s="5"/>
      <c r="E864" s="40"/>
      <c r="F864" s="5"/>
      <c r="G864" s="5"/>
      <c r="H864" s="5"/>
      <c r="I864" s="5"/>
      <c r="K864" s="7"/>
    </row>
    <row r="865" spans="2:11" ht="15" x14ac:dyDescent="0.25">
      <c r="B865" s="5"/>
      <c r="C865" s="5"/>
      <c r="D865" s="5"/>
      <c r="E865" s="40"/>
      <c r="F865" s="5"/>
      <c r="G865" s="5"/>
      <c r="H865" s="5"/>
      <c r="I865" s="5"/>
      <c r="K865" s="7"/>
    </row>
    <row r="866" spans="2:11" ht="15" x14ac:dyDescent="0.25">
      <c r="B866" s="5"/>
      <c r="C866" s="5"/>
      <c r="D866" s="5"/>
      <c r="E866" s="40"/>
      <c r="F866" s="5"/>
      <c r="G866" s="5"/>
      <c r="H866" s="5"/>
      <c r="I866" s="5"/>
      <c r="K866" s="7"/>
    </row>
    <row r="867" spans="2:11" ht="15" x14ac:dyDescent="0.25">
      <c r="B867" s="5"/>
      <c r="C867" s="5"/>
      <c r="D867" s="5"/>
      <c r="E867" s="40"/>
      <c r="F867" s="5"/>
      <c r="G867" s="5"/>
      <c r="H867" s="5"/>
      <c r="I867" s="5"/>
      <c r="K867" s="7"/>
    </row>
    <row r="868" spans="2:11" ht="15" x14ac:dyDescent="0.25">
      <c r="B868" s="5"/>
      <c r="C868" s="5"/>
      <c r="D868" s="5"/>
      <c r="E868" s="40"/>
      <c r="F868" s="5"/>
      <c r="G868" s="5"/>
      <c r="H868" s="5"/>
      <c r="I868" s="5"/>
      <c r="K868" s="7"/>
    </row>
    <row r="869" spans="2:11" ht="15" x14ac:dyDescent="0.25">
      <c r="B869" s="5"/>
      <c r="C869" s="5"/>
      <c r="D869" s="5"/>
      <c r="E869" s="40"/>
      <c r="F869" s="5"/>
      <c r="G869" s="5"/>
      <c r="H869" s="5"/>
      <c r="I869" s="5"/>
      <c r="K869" s="7"/>
    </row>
    <row r="870" spans="2:11" ht="15" x14ac:dyDescent="0.25">
      <c r="B870" s="5"/>
      <c r="C870" s="5"/>
      <c r="D870" s="5"/>
      <c r="E870" s="40"/>
      <c r="F870" s="5"/>
      <c r="G870" s="5"/>
      <c r="H870" s="5"/>
      <c r="I870" s="5"/>
      <c r="K870" s="7"/>
    </row>
    <row r="871" spans="2:11" ht="15" x14ac:dyDescent="0.25">
      <c r="B871" s="5"/>
      <c r="C871" s="5"/>
      <c r="D871" s="5"/>
      <c r="E871" s="40"/>
      <c r="F871" s="5"/>
      <c r="G871" s="5"/>
      <c r="H871" s="5"/>
      <c r="I871" s="5"/>
      <c r="K871" s="7"/>
    </row>
    <row r="872" spans="2:11" ht="15" x14ac:dyDescent="0.25">
      <c r="B872" s="5"/>
      <c r="C872" s="5"/>
      <c r="D872" s="5"/>
      <c r="E872" s="40"/>
      <c r="F872" s="5"/>
      <c r="G872" s="5"/>
      <c r="H872" s="5"/>
      <c r="I872" s="5"/>
      <c r="K872" s="7"/>
    </row>
    <row r="1032" spans="2:11" ht="15" x14ac:dyDescent="0.25">
      <c r="B1032" s="5"/>
      <c r="C1032" s="5"/>
      <c r="D1032" s="5"/>
      <c r="E1032" s="40"/>
      <c r="F1032" s="5"/>
      <c r="G1032" s="5"/>
      <c r="H1032" s="5"/>
      <c r="I1032" s="5"/>
      <c r="K1032" s="7"/>
    </row>
    <row r="1033" spans="2:11" ht="15" x14ac:dyDescent="0.25">
      <c r="B1033" s="5"/>
      <c r="C1033" s="5"/>
      <c r="D1033" s="5"/>
      <c r="E1033" s="40"/>
      <c r="F1033" s="5"/>
      <c r="G1033" s="5"/>
      <c r="H1033" s="5"/>
      <c r="I1033" s="5"/>
      <c r="K1033" s="7"/>
    </row>
    <row r="1034" spans="2:11" ht="15" x14ac:dyDescent="0.25">
      <c r="B1034" s="5"/>
      <c r="C1034" s="5"/>
      <c r="D1034" s="5"/>
      <c r="E1034" s="40"/>
      <c r="F1034" s="5"/>
      <c r="G1034" s="5"/>
      <c r="H1034" s="5"/>
      <c r="I1034" s="5"/>
      <c r="K1034" s="7"/>
    </row>
    <row r="1035" spans="2:11" ht="15" x14ac:dyDescent="0.25">
      <c r="B1035" s="5"/>
      <c r="C1035" s="5"/>
      <c r="D1035" s="5"/>
      <c r="E1035" s="40"/>
      <c r="F1035" s="5"/>
      <c r="G1035" s="5"/>
      <c r="H1035" s="5"/>
      <c r="I1035" s="5"/>
      <c r="K1035" s="7"/>
    </row>
    <row r="1036" spans="2:11" ht="15" x14ac:dyDescent="0.25">
      <c r="B1036" s="5"/>
      <c r="C1036" s="5"/>
      <c r="D1036" s="5"/>
      <c r="E1036" s="40"/>
      <c r="F1036" s="5"/>
      <c r="G1036" s="5"/>
      <c r="H1036" s="5"/>
      <c r="I1036" s="5"/>
      <c r="K1036" s="7"/>
    </row>
    <row r="1037" spans="2:11" ht="15" x14ac:dyDescent="0.25">
      <c r="B1037" s="5"/>
      <c r="C1037" s="5"/>
      <c r="D1037" s="5"/>
      <c r="E1037" s="40"/>
      <c r="F1037" s="5"/>
      <c r="G1037" s="5"/>
      <c r="H1037" s="5"/>
      <c r="I1037" s="5"/>
      <c r="K1037" s="7"/>
    </row>
    <row r="1038" spans="2:11" ht="15" x14ac:dyDescent="0.25">
      <c r="B1038" s="5"/>
      <c r="C1038" s="5"/>
      <c r="D1038" s="5"/>
      <c r="E1038" s="40"/>
      <c r="F1038" s="5"/>
      <c r="G1038" s="5"/>
      <c r="H1038" s="5"/>
      <c r="I1038" s="5"/>
      <c r="K1038" s="7"/>
    </row>
    <row r="1039" spans="2:11" ht="15" x14ac:dyDescent="0.25">
      <c r="B1039" s="5"/>
      <c r="C1039" s="5"/>
      <c r="D1039" s="5"/>
      <c r="E1039" s="40"/>
      <c r="F1039" s="5"/>
      <c r="G1039" s="5"/>
      <c r="H1039" s="5"/>
      <c r="I1039" s="5"/>
      <c r="K1039" s="7"/>
    </row>
    <row r="1040" spans="2:11" ht="15" x14ac:dyDescent="0.25">
      <c r="B1040" s="5"/>
      <c r="C1040" s="5"/>
      <c r="D1040" s="5"/>
      <c r="E1040" s="40"/>
      <c r="F1040" s="5"/>
      <c r="G1040" s="5"/>
      <c r="H1040" s="5"/>
      <c r="I1040" s="5"/>
      <c r="K1040" s="7"/>
    </row>
    <row r="1041" spans="2:11" ht="15" x14ac:dyDescent="0.25">
      <c r="B1041" s="5"/>
      <c r="C1041" s="5"/>
      <c r="D1041" s="5"/>
      <c r="E1041" s="40"/>
      <c r="F1041" s="5"/>
      <c r="G1041" s="5"/>
      <c r="H1041" s="5"/>
      <c r="I1041" s="5"/>
      <c r="K1041" s="7"/>
    </row>
    <row r="1042" spans="2:11" ht="15" x14ac:dyDescent="0.25">
      <c r="B1042" s="5"/>
      <c r="C1042" s="5"/>
      <c r="D1042" s="5"/>
      <c r="E1042" s="40"/>
      <c r="F1042" s="5"/>
      <c r="G1042" s="5"/>
      <c r="H1042" s="5"/>
      <c r="I1042" s="5"/>
      <c r="K1042" s="7"/>
    </row>
    <row r="1043" spans="2:11" ht="15" x14ac:dyDescent="0.25">
      <c r="B1043" s="5"/>
      <c r="C1043" s="5"/>
      <c r="D1043" s="5"/>
      <c r="E1043" s="40"/>
      <c r="F1043" s="5"/>
      <c r="G1043" s="5"/>
      <c r="H1043" s="5"/>
      <c r="I1043" s="5"/>
      <c r="K1043" s="7"/>
    </row>
    <row r="1044" spans="2:11" ht="15" x14ac:dyDescent="0.25">
      <c r="B1044" s="5"/>
      <c r="C1044" s="5"/>
      <c r="D1044" s="5"/>
      <c r="E1044" s="40"/>
      <c r="F1044" s="5"/>
      <c r="G1044" s="5"/>
      <c r="H1044" s="5"/>
      <c r="I1044" s="5"/>
      <c r="K1044" s="7"/>
    </row>
    <row r="1045" spans="2:11" ht="15" x14ac:dyDescent="0.25">
      <c r="B1045" s="5"/>
      <c r="C1045" s="5"/>
      <c r="D1045" s="5"/>
      <c r="E1045" s="40"/>
      <c r="F1045" s="5"/>
      <c r="G1045" s="5"/>
      <c r="H1045" s="5"/>
      <c r="I1045" s="5"/>
      <c r="K1045" s="7"/>
    </row>
    <row r="1046" spans="2:11" ht="15" x14ac:dyDescent="0.25">
      <c r="B1046" s="5"/>
      <c r="C1046" s="5"/>
      <c r="D1046" s="5"/>
      <c r="E1046" s="40"/>
      <c r="F1046" s="5"/>
      <c r="G1046" s="5"/>
      <c r="H1046" s="5"/>
      <c r="I1046" s="5"/>
      <c r="K1046" s="7"/>
    </row>
    <row r="1047" spans="2:11" ht="15" x14ac:dyDescent="0.25">
      <c r="B1047" s="5"/>
      <c r="C1047" s="5"/>
      <c r="D1047" s="5"/>
      <c r="E1047" s="40"/>
      <c r="F1047" s="5"/>
      <c r="G1047" s="5"/>
      <c r="H1047" s="5"/>
      <c r="I1047" s="5"/>
      <c r="K1047" s="7"/>
    </row>
    <row r="1048" spans="2:11" ht="15" x14ac:dyDescent="0.25">
      <c r="B1048" s="5"/>
      <c r="C1048" s="5"/>
      <c r="D1048" s="5"/>
      <c r="E1048" s="40"/>
      <c r="F1048" s="5"/>
      <c r="G1048" s="5"/>
      <c r="H1048" s="5"/>
      <c r="I1048" s="5"/>
      <c r="K1048" s="7"/>
    </row>
    <row r="1049" spans="2:11" ht="15" x14ac:dyDescent="0.25">
      <c r="B1049" s="5"/>
      <c r="C1049" s="5"/>
      <c r="D1049" s="5"/>
      <c r="E1049" s="40"/>
      <c r="F1049" s="5"/>
      <c r="G1049" s="5"/>
      <c r="H1049" s="5"/>
      <c r="I1049" s="5"/>
      <c r="K1049" s="7"/>
    </row>
    <row r="1050" spans="2:11" ht="15" customHeight="1" x14ac:dyDescent="0.2">
      <c r="K1050" s="7"/>
    </row>
    <row r="1051" spans="2:11" ht="13.5" customHeight="1" x14ac:dyDescent="0.2">
      <c r="K1051" s="7"/>
    </row>
    <row r="1052" spans="2:11" ht="12" customHeight="1" x14ac:dyDescent="0.2">
      <c r="K1052" s="7"/>
    </row>
    <row r="1053" spans="2:11" x14ac:dyDescent="0.2">
      <c r="K1053" s="7"/>
    </row>
    <row r="1054" spans="2:11" ht="29.25" customHeight="1" x14ac:dyDescent="0.2">
      <c r="K1054" s="7"/>
    </row>
    <row r="1055" spans="2:11" ht="47.25" customHeight="1" x14ac:dyDescent="0.2">
      <c r="K1055" s="7"/>
    </row>
    <row r="1056" spans="2:11" ht="30" customHeight="1" x14ac:dyDescent="0.2">
      <c r="K1056" s="7"/>
    </row>
    <row r="1057" spans="11:11" ht="30" customHeight="1" x14ac:dyDescent="0.2">
      <c r="K1057" s="7"/>
    </row>
    <row r="1058" spans="11:11" x14ac:dyDescent="0.2">
      <c r="K1058" s="7"/>
    </row>
    <row r="1059" spans="11:11" s="7" customFormat="1" x14ac:dyDescent="0.2"/>
    <row r="1060" spans="11:11" s="7" customFormat="1" x14ac:dyDescent="0.2"/>
    <row r="1061" spans="11:11" s="7" customFormat="1" x14ac:dyDescent="0.2"/>
    <row r="1062" spans="11:11" x14ac:dyDescent="0.2">
      <c r="K1062" s="7"/>
    </row>
    <row r="1063" spans="11:11" x14ac:dyDescent="0.2">
      <c r="K1063" s="7"/>
    </row>
    <row r="1064" spans="11:11" x14ac:dyDescent="0.2">
      <c r="K1064" s="7"/>
    </row>
    <row r="1065" spans="11:11" x14ac:dyDescent="0.2">
      <c r="K1065" s="7"/>
    </row>
    <row r="1066" spans="11:11" x14ac:dyDescent="0.2">
      <c r="K1066" s="7"/>
    </row>
    <row r="1067" spans="11:11" x14ac:dyDescent="0.2">
      <c r="K1067" s="7"/>
    </row>
    <row r="1068" spans="11:11" x14ac:dyDescent="0.2">
      <c r="K1068" s="7"/>
    </row>
    <row r="1069" spans="11:11" x14ac:dyDescent="0.2">
      <c r="K1069" s="7"/>
    </row>
    <row r="1070" spans="11:11" s="7" customFormat="1" x14ac:dyDescent="0.2"/>
    <row r="1071" spans="11:11" x14ac:dyDescent="0.2">
      <c r="K1071" s="7"/>
    </row>
    <row r="1072" spans="11:11" x14ac:dyDescent="0.2">
      <c r="K1072" s="7"/>
    </row>
    <row r="1073" spans="11:11" x14ac:dyDescent="0.2">
      <c r="K1073" s="7"/>
    </row>
    <row r="1074" spans="11:11" x14ac:dyDescent="0.2">
      <c r="K1074" s="7"/>
    </row>
    <row r="1075" spans="11:11" x14ac:dyDescent="0.2">
      <c r="K1075" s="7"/>
    </row>
    <row r="1076" spans="11:11" x14ac:dyDescent="0.2">
      <c r="K1076" s="7"/>
    </row>
    <row r="1077" spans="11:11" x14ac:dyDescent="0.2">
      <c r="K1077" s="7"/>
    </row>
    <row r="1078" spans="11:11" x14ac:dyDescent="0.2">
      <c r="K1078" s="7"/>
    </row>
    <row r="1079" spans="11:11" x14ac:dyDescent="0.2">
      <c r="K1079" s="7"/>
    </row>
    <row r="1080" spans="11:11" x14ac:dyDescent="0.2">
      <c r="K1080" s="7"/>
    </row>
    <row r="1081" spans="11:11" x14ac:dyDescent="0.2">
      <c r="K1081" s="7"/>
    </row>
    <row r="1082" spans="11:11" x14ac:dyDescent="0.2">
      <c r="K1082" s="7"/>
    </row>
    <row r="1083" spans="11:11" x14ac:dyDescent="0.2">
      <c r="K1083" s="7"/>
    </row>
    <row r="1084" spans="11:11" x14ac:dyDescent="0.2">
      <c r="K1084" s="7"/>
    </row>
    <row r="1085" spans="11:11" x14ac:dyDescent="0.2">
      <c r="K1085" s="7"/>
    </row>
    <row r="1086" spans="11:11" x14ac:dyDescent="0.2">
      <c r="K1086" s="7"/>
    </row>
    <row r="1087" spans="11:11" x14ac:dyDescent="0.2">
      <c r="K1087" s="7"/>
    </row>
    <row r="1088" spans="11:11" x14ac:dyDescent="0.2">
      <c r="K1088" s="7"/>
    </row>
    <row r="1089" spans="11:11" x14ac:dyDescent="0.2">
      <c r="K1089" s="7"/>
    </row>
    <row r="1090" spans="11:11" x14ac:dyDescent="0.2">
      <c r="K1090" s="7"/>
    </row>
    <row r="1091" spans="11:11" x14ac:dyDescent="0.2">
      <c r="K1091" s="7"/>
    </row>
    <row r="1092" spans="11:11" x14ac:dyDescent="0.2">
      <c r="K1092" s="7"/>
    </row>
    <row r="1093" spans="11:11" x14ac:dyDescent="0.2">
      <c r="K1093" s="7"/>
    </row>
    <row r="1094" spans="11:11" ht="15" customHeight="1" x14ac:dyDescent="0.2">
      <c r="K1094" s="7"/>
    </row>
    <row r="1095" spans="11:11" ht="13.5" customHeight="1" x14ac:dyDescent="0.2">
      <c r="K1095" s="7"/>
    </row>
    <row r="1096" spans="11:11" x14ac:dyDescent="0.2">
      <c r="K1096" s="7"/>
    </row>
    <row r="1097" spans="11:11" x14ac:dyDescent="0.2">
      <c r="K1097" s="7"/>
    </row>
    <row r="1098" spans="11:11" ht="29.25" customHeight="1" x14ac:dyDescent="0.2">
      <c r="K1098" s="7"/>
    </row>
    <row r="1099" spans="11:11" ht="47.25" customHeight="1" x14ac:dyDescent="0.2">
      <c r="K1099" s="7"/>
    </row>
    <row r="1100" spans="11:11" ht="30" customHeight="1" x14ac:dyDescent="0.2">
      <c r="K1100" s="7"/>
    </row>
    <row r="1101" spans="11:11" x14ac:dyDescent="0.2">
      <c r="K1101" s="7"/>
    </row>
    <row r="1102" spans="11:11" s="7" customFormat="1" x14ac:dyDescent="0.2"/>
    <row r="1103" spans="11:11" x14ac:dyDescent="0.2">
      <c r="K1103" s="7"/>
    </row>
    <row r="1104" spans="11:11" x14ac:dyDescent="0.2">
      <c r="K1104" s="7"/>
    </row>
    <row r="1105" spans="11:11" x14ac:dyDescent="0.2">
      <c r="K1105" s="7"/>
    </row>
    <row r="1106" spans="11:11" x14ac:dyDescent="0.2">
      <c r="K1106" s="7"/>
    </row>
    <row r="1107" spans="11:11" x14ac:dyDescent="0.2">
      <c r="K1107" s="7"/>
    </row>
    <row r="1108" spans="11:11" x14ac:dyDescent="0.2">
      <c r="K1108" s="7"/>
    </row>
    <row r="1109" spans="11:11" x14ac:dyDescent="0.2">
      <c r="K1109" s="7"/>
    </row>
    <row r="1110" spans="11:11" x14ac:dyDescent="0.2">
      <c r="K1110" s="7"/>
    </row>
    <row r="1111" spans="11:11" x14ac:dyDescent="0.2">
      <c r="K1111" s="7"/>
    </row>
    <row r="1112" spans="11:11" s="7" customFormat="1" x14ac:dyDescent="0.2"/>
    <row r="1113" spans="11:11" x14ac:dyDescent="0.2">
      <c r="K1113" s="7"/>
    </row>
    <row r="1114" spans="11:11" x14ac:dyDescent="0.2">
      <c r="K1114" s="7"/>
    </row>
    <row r="1115" spans="11:11" x14ac:dyDescent="0.2">
      <c r="K1115" s="7"/>
    </row>
    <row r="1116" spans="11:11" x14ac:dyDescent="0.2">
      <c r="K1116" s="7"/>
    </row>
    <row r="1117" spans="11:11" x14ac:dyDescent="0.2">
      <c r="K1117" s="7"/>
    </row>
    <row r="1118" spans="11:11" x14ac:dyDescent="0.2">
      <c r="K1118" s="7"/>
    </row>
    <row r="1119" spans="11:11" x14ac:dyDescent="0.2">
      <c r="K1119" s="7"/>
    </row>
    <row r="1120" spans="11:11" s="7" customFormat="1" x14ac:dyDescent="0.2"/>
    <row r="1121" spans="11:11" x14ac:dyDescent="0.2">
      <c r="K1121" s="7"/>
    </row>
    <row r="1122" spans="11:11" x14ac:dyDescent="0.2">
      <c r="K1122" s="7"/>
    </row>
    <row r="1123" spans="11:11" x14ac:dyDescent="0.2">
      <c r="K1123" s="7"/>
    </row>
    <row r="1124" spans="11:11" x14ac:dyDescent="0.2">
      <c r="K1124" s="7"/>
    </row>
    <row r="1125" spans="11:11" x14ac:dyDescent="0.2">
      <c r="K1125" s="7"/>
    </row>
    <row r="1126" spans="11:11" x14ac:dyDescent="0.2">
      <c r="K1126" s="7"/>
    </row>
    <row r="1127" spans="11:11" x14ac:dyDescent="0.2">
      <c r="K1127" s="7"/>
    </row>
    <row r="1128" spans="11:11" x14ac:dyDescent="0.2">
      <c r="K1128" s="7"/>
    </row>
    <row r="1129" spans="11:11" x14ac:dyDescent="0.2">
      <c r="K1129" s="7"/>
    </row>
    <row r="1130" spans="11:11" x14ac:dyDescent="0.2">
      <c r="K1130" s="7"/>
    </row>
    <row r="1131" spans="11:11" x14ac:dyDescent="0.2">
      <c r="K1131" s="7"/>
    </row>
    <row r="1132" spans="11:11" x14ac:dyDescent="0.2">
      <c r="K1132" s="7"/>
    </row>
    <row r="1133" spans="11:11" x14ac:dyDescent="0.2">
      <c r="K1133" s="7"/>
    </row>
    <row r="1134" spans="11:11" x14ac:dyDescent="0.2">
      <c r="K1134" s="7"/>
    </row>
    <row r="1135" spans="11:11" x14ac:dyDescent="0.2">
      <c r="K1135" s="7"/>
    </row>
    <row r="1136" spans="11:11" x14ac:dyDescent="0.2">
      <c r="K1136" s="7"/>
    </row>
    <row r="1137" spans="11:11" ht="15" customHeight="1" x14ac:dyDescent="0.2">
      <c r="K1137" s="7"/>
    </row>
    <row r="1138" spans="11:11" ht="13.5" customHeight="1" x14ac:dyDescent="0.2">
      <c r="K1138" s="7"/>
    </row>
    <row r="1139" spans="11:11" x14ac:dyDescent="0.2">
      <c r="K1139" s="7"/>
    </row>
    <row r="1140" spans="11:11" x14ac:dyDescent="0.2">
      <c r="K1140" s="7"/>
    </row>
    <row r="1141" spans="11:11" ht="29.25" customHeight="1" x14ac:dyDescent="0.2">
      <c r="K1141" s="7"/>
    </row>
    <row r="1142" spans="11:11" ht="47.25" customHeight="1" x14ac:dyDescent="0.2">
      <c r="K1142" s="7"/>
    </row>
    <row r="1143" spans="11:11" ht="30" customHeight="1" x14ac:dyDescent="0.2">
      <c r="K1143" s="7"/>
    </row>
    <row r="1144" spans="11:11" x14ac:dyDescent="0.2">
      <c r="K1144" s="7"/>
    </row>
    <row r="1145" spans="11:11" s="7" customFormat="1" x14ac:dyDescent="0.2"/>
    <row r="1146" spans="11:11" x14ac:dyDescent="0.2">
      <c r="K1146" s="7"/>
    </row>
    <row r="1147" spans="11:11" x14ac:dyDescent="0.2">
      <c r="K1147" s="7"/>
    </row>
    <row r="1148" spans="11:11" x14ac:dyDescent="0.2">
      <c r="K1148" s="7"/>
    </row>
    <row r="1149" spans="11:11" x14ac:dyDescent="0.2">
      <c r="K1149" s="7"/>
    </row>
    <row r="1150" spans="11:11" x14ac:dyDescent="0.2">
      <c r="K1150" s="7"/>
    </row>
    <row r="1151" spans="11:11" x14ac:dyDescent="0.2">
      <c r="K1151" s="7"/>
    </row>
    <row r="1152" spans="11:11" s="7" customFormat="1" x14ac:dyDescent="0.2"/>
    <row r="1153" spans="11:11" x14ac:dyDescent="0.2">
      <c r="K1153" s="7"/>
    </row>
    <row r="1154" spans="11:11" x14ac:dyDescent="0.2">
      <c r="K1154" s="7"/>
    </row>
    <row r="1155" spans="11:11" x14ac:dyDescent="0.2">
      <c r="K1155" s="7"/>
    </row>
    <row r="1156" spans="11:11" x14ac:dyDescent="0.2">
      <c r="K1156" s="7"/>
    </row>
    <row r="1157" spans="11:11" x14ac:dyDescent="0.2">
      <c r="K1157" s="7"/>
    </row>
    <row r="1158" spans="11:11" x14ac:dyDescent="0.2">
      <c r="K1158" s="7"/>
    </row>
    <row r="1159" spans="11:11" x14ac:dyDescent="0.2">
      <c r="K1159" s="7"/>
    </row>
    <row r="1160" spans="11:11" x14ac:dyDescent="0.2">
      <c r="K1160" s="7"/>
    </row>
    <row r="1161" spans="11:11" x14ac:dyDescent="0.2">
      <c r="K1161" s="7"/>
    </row>
    <row r="1162" spans="11:11" x14ac:dyDescent="0.2">
      <c r="K1162" s="7"/>
    </row>
    <row r="1163" spans="11:11" x14ac:dyDescent="0.2">
      <c r="K1163" s="7"/>
    </row>
    <row r="1164" spans="11:11" x14ac:dyDescent="0.2">
      <c r="K1164" s="7"/>
    </row>
    <row r="1165" spans="11:11" x14ac:dyDescent="0.2">
      <c r="K1165" s="7"/>
    </row>
    <row r="1166" spans="11:11" s="7" customFormat="1" x14ac:dyDescent="0.2"/>
    <row r="1167" spans="11:11" s="7" customFormat="1" x14ac:dyDescent="0.2"/>
    <row r="1168" spans="11:11" s="7" customFormat="1" x14ac:dyDescent="0.2"/>
    <row r="1169" spans="11:11" s="7" customFormat="1" x14ac:dyDescent="0.2"/>
    <row r="1170" spans="11:11" s="7" customFormat="1" x14ac:dyDescent="0.2"/>
    <row r="1171" spans="11:11" x14ac:dyDescent="0.2">
      <c r="K1171" s="7"/>
    </row>
    <row r="1172" spans="11:11" x14ac:dyDescent="0.2">
      <c r="K1172" s="7"/>
    </row>
    <row r="1173" spans="11:11" x14ac:dyDescent="0.2">
      <c r="K1173" s="7"/>
    </row>
    <row r="1174" spans="11:11" x14ac:dyDescent="0.2">
      <c r="K1174" s="7"/>
    </row>
    <row r="1175" spans="11:11" x14ac:dyDescent="0.2">
      <c r="K1175" s="7"/>
    </row>
    <row r="1176" spans="11:11" x14ac:dyDescent="0.2">
      <c r="K1176" s="7"/>
    </row>
    <row r="1177" spans="11:11" x14ac:dyDescent="0.2">
      <c r="K1177" s="7"/>
    </row>
    <row r="1178" spans="11:11" x14ac:dyDescent="0.2">
      <c r="K1178" s="7"/>
    </row>
    <row r="1179" spans="11:11" x14ac:dyDescent="0.2">
      <c r="K1179" s="7"/>
    </row>
    <row r="1180" spans="11:11" x14ac:dyDescent="0.2">
      <c r="K1180" s="7"/>
    </row>
    <row r="1181" spans="11:11" x14ac:dyDescent="0.2">
      <c r="K1181" s="7"/>
    </row>
    <row r="1182" spans="11:11" x14ac:dyDescent="0.2">
      <c r="K1182" s="7"/>
    </row>
    <row r="1183" spans="11:11" ht="14.25" customHeight="1" x14ac:dyDescent="0.2">
      <c r="K1183" s="7"/>
    </row>
    <row r="1184" spans="11:11" ht="27.75" customHeight="1" x14ac:dyDescent="0.2">
      <c r="K1184" s="7"/>
    </row>
    <row r="1185" spans="11:11" ht="41.25" customHeight="1" x14ac:dyDescent="0.2">
      <c r="K1185" s="7"/>
    </row>
    <row r="1186" spans="11:11" ht="30" customHeight="1" x14ac:dyDescent="0.2">
      <c r="K1186" s="7"/>
    </row>
    <row r="1187" spans="11:11" x14ac:dyDescent="0.2">
      <c r="K1187" s="7"/>
    </row>
    <row r="1188" spans="11:11" s="7" customFormat="1" x14ac:dyDescent="0.2"/>
    <row r="1189" spans="11:11" s="7" customFormat="1" x14ac:dyDescent="0.2"/>
    <row r="1190" spans="11:11" s="7" customFormat="1" x14ac:dyDescent="0.2"/>
    <row r="1191" spans="11:11" x14ac:dyDescent="0.2">
      <c r="K1191" s="7"/>
    </row>
    <row r="1192" spans="11:11" x14ac:dyDescent="0.2">
      <c r="K1192" s="7"/>
    </row>
    <row r="1193" spans="11:11" x14ac:dyDescent="0.2">
      <c r="K1193" s="7"/>
    </row>
    <row r="1194" spans="11:11" x14ac:dyDescent="0.2">
      <c r="K1194" s="7"/>
    </row>
    <row r="1195" spans="11:11" x14ac:dyDescent="0.2">
      <c r="K1195" s="7"/>
    </row>
    <row r="1196" spans="11:11" x14ac:dyDescent="0.2">
      <c r="K1196" s="7"/>
    </row>
    <row r="1197" spans="11:11" x14ac:dyDescent="0.2">
      <c r="K1197" s="7"/>
    </row>
    <row r="1198" spans="11:11" x14ac:dyDescent="0.2">
      <c r="K1198" s="7"/>
    </row>
    <row r="1199" spans="11:11" s="7" customFormat="1" x14ac:dyDescent="0.2"/>
    <row r="1200" spans="11:11" x14ac:dyDescent="0.2">
      <c r="K1200" s="7"/>
    </row>
    <row r="1201" spans="11:11" x14ac:dyDescent="0.2">
      <c r="K1201" s="7"/>
    </row>
    <row r="1202" spans="11:11" x14ac:dyDescent="0.2">
      <c r="K1202" s="7"/>
    </row>
    <row r="1203" spans="11:11" x14ac:dyDescent="0.2">
      <c r="K1203" s="7"/>
    </row>
    <row r="1204" spans="11:11" x14ac:dyDescent="0.2">
      <c r="K1204" s="7"/>
    </row>
    <row r="1205" spans="11:11" x14ac:dyDescent="0.2">
      <c r="K1205" s="7"/>
    </row>
    <row r="1206" spans="11:11" x14ac:dyDescent="0.2">
      <c r="K1206" s="7"/>
    </row>
    <row r="1207" spans="11:11" x14ac:dyDescent="0.2">
      <c r="K1207" s="7"/>
    </row>
    <row r="1208" spans="11:11" x14ac:dyDescent="0.2">
      <c r="K1208" s="7"/>
    </row>
    <row r="1209" spans="11:11" x14ac:dyDescent="0.2">
      <c r="K1209" s="7"/>
    </row>
    <row r="1210" spans="11:11" x14ac:dyDescent="0.2">
      <c r="K1210" s="7"/>
    </row>
    <row r="1211" spans="11:11" x14ac:dyDescent="0.2">
      <c r="K1211" s="7"/>
    </row>
    <row r="1212" spans="11:11" x14ac:dyDescent="0.2">
      <c r="K1212" s="7"/>
    </row>
    <row r="1213" spans="11:11" x14ac:dyDescent="0.2">
      <c r="K1213" s="7"/>
    </row>
    <row r="1214" spans="11:11" x14ac:dyDescent="0.2">
      <c r="K1214" s="7"/>
    </row>
    <row r="1215" spans="11:11" x14ac:dyDescent="0.2">
      <c r="K1215" s="7"/>
    </row>
    <row r="1216" spans="11:11" x14ac:dyDescent="0.2">
      <c r="K1216" s="7"/>
    </row>
    <row r="1217" spans="11:11" x14ac:dyDescent="0.2">
      <c r="K1217" s="7"/>
    </row>
    <row r="1218" spans="11:11" x14ac:dyDescent="0.2">
      <c r="K1218" s="7"/>
    </row>
    <row r="1219" spans="11:11" x14ac:dyDescent="0.2">
      <c r="K1219" s="7"/>
    </row>
    <row r="1220" spans="11:11" x14ac:dyDescent="0.2">
      <c r="K1220" s="7"/>
    </row>
    <row r="1221" spans="11:11" x14ac:dyDescent="0.2">
      <c r="K1221" s="7"/>
    </row>
    <row r="1222" spans="11:11" x14ac:dyDescent="0.2">
      <c r="K1222" s="7"/>
    </row>
    <row r="1223" spans="11:11" x14ac:dyDescent="0.2">
      <c r="K1223" s="7"/>
    </row>
    <row r="1224" spans="11:11" x14ac:dyDescent="0.2">
      <c r="K1224" s="7"/>
    </row>
    <row r="1225" spans="11:11" x14ac:dyDescent="0.2">
      <c r="K1225" s="7"/>
    </row>
    <row r="1226" spans="11:11" x14ac:dyDescent="0.2">
      <c r="K1226" s="7"/>
    </row>
    <row r="1227" spans="11:11" ht="14.25" customHeight="1" x14ac:dyDescent="0.2">
      <c r="K1227" s="7"/>
    </row>
    <row r="1228" spans="11:11" ht="27.75" customHeight="1" x14ac:dyDescent="0.2">
      <c r="K1228" s="7"/>
    </row>
    <row r="1229" spans="11:11" ht="41.25" customHeight="1" x14ac:dyDescent="0.2">
      <c r="K1229" s="7"/>
    </row>
    <row r="1230" spans="11:11" ht="30" customHeight="1" x14ac:dyDescent="0.2">
      <c r="K1230" s="7"/>
    </row>
    <row r="1231" spans="11:11" x14ac:dyDescent="0.2">
      <c r="K1231" s="7"/>
    </row>
    <row r="1232" spans="11:11" s="7" customFormat="1" x14ac:dyDescent="0.2"/>
    <row r="1233" spans="11:11" x14ac:dyDescent="0.2">
      <c r="K1233" s="7"/>
    </row>
    <row r="1234" spans="11:11" x14ac:dyDescent="0.2">
      <c r="K1234" s="7"/>
    </row>
    <row r="1235" spans="11:11" x14ac:dyDescent="0.2">
      <c r="K1235" s="7"/>
    </row>
    <row r="1236" spans="11:11" x14ac:dyDescent="0.2">
      <c r="K1236" s="7"/>
    </row>
    <row r="1237" spans="11:11" x14ac:dyDescent="0.2">
      <c r="K1237" s="7"/>
    </row>
    <row r="1238" spans="11:11" x14ac:dyDescent="0.2">
      <c r="K1238" s="7"/>
    </row>
    <row r="1239" spans="11:11" x14ac:dyDescent="0.2">
      <c r="K1239" s="7"/>
    </row>
    <row r="1240" spans="11:11" x14ac:dyDescent="0.2">
      <c r="K1240" s="7"/>
    </row>
    <row r="1241" spans="11:11" x14ac:dyDescent="0.2">
      <c r="K1241" s="7"/>
    </row>
    <row r="1242" spans="11:11" s="7" customFormat="1" x14ac:dyDescent="0.2"/>
    <row r="1243" spans="11:11" x14ac:dyDescent="0.2">
      <c r="K1243" s="7"/>
    </row>
    <row r="1244" spans="11:11" x14ac:dyDescent="0.2">
      <c r="K1244" s="7"/>
    </row>
    <row r="1245" spans="11:11" x14ac:dyDescent="0.2">
      <c r="K1245" s="7"/>
    </row>
    <row r="1246" spans="11:11" x14ac:dyDescent="0.2">
      <c r="K1246" s="7"/>
    </row>
    <row r="1247" spans="11:11" x14ac:dyDescent="0.2">
      <c r="K1247" s="7"/>
    </row>
    <row r="1248" spans="11:11" x14ac:dyDescent="0.2">
      <c r="K1248" s="7"/>
    </row>
    <row r="1249" spans="11:11" x14ac:dyDescent="0.2">
      <c r="K1249" s="7"/>
    </row>
    <row r="1250" spans="11:11" s="7" customFormat="1" x14ac:dyDescent="0.2"/>
    <row r="1251" spans="11:11" x14ac:dyDescent="0.2">
      <c r="K1251" s="7"/>
    </row>
    <row r="1252" spans="11:11" x14ac:dyDescent="0.2">
      <c r="K1252" s="7"/>
    </row>
    <row r="1253" spans="11:11" x14ac:dyDescent="0.2">
      <c r="K1253" s="7"/>
    </row>
    <row r="1254" spans="11:11" x14ac:dyDescent="0.2">
      <c r="K1254" s="7"/>
    </row>
    <row r="1255" spans="11:11" x14ac:dyDescent="0.2">
      <c r="K1255" s="7"/>
    </row>
    <row r="1256" spans="11:11" x14ac:dyDescent="0.2">
      <c r="K1256" s="7"/>
    </row>
    <row r="1257" spans="11:11" x14ac:dyDescent="0.2">
      <c r="K1257" s="7"/>
    </row>
    <row r="1258" spans="11:11" x14ac:dyDescent="0.2">
      <c r="K1258" s="7"/>
    </row>
    <row r="1259" spans="11:11" x14ac:dyDescent="0.2">
      <c r="K1259" s="7"/>
    </row>
    <row r="1260" spans="11:11" x14ac:dyDescent="0.2">
      <c r="K1260" s="7"/>
    </row>
    <row r="1261" spans="11:11" x14ac:dyDescent="0.2">
      <c r="K1261" s="7"/>
    </row>
    <row r="1262" spans="11:11" x14ac:dyDescent="0.2">
      <c r="K1262" s="7"/>
    </row>
    <row r="1263" spans="11:11" ht="15.75" customHeight="1" x14ac:dyDescent="0.2">
      <c r="K1263" s="7"/>
    </row>
    <row r="1264" spans="11:11" ht="15.75" customHeight="1" x14ac:dyDescent="0.2">
      <c r="K1264" s="7"/>
    </row>
    <row r="1265" spans="11:11" ht="15.75" customHeight="1" x14ac:dyDescent="0.2">
      <c r="K1265" s="7"/>
    </row>
    <row r="1266" spans="11:11" ht="15.75" customHeight="1" x14ac:dyDescent="0.2">
      <c r="K1266" s="7"/>
    </row>
    <row r="1267" spans="11:11" x14ac:dyDescent="0.2">
      <c r="K1267" s="7"/>
    </row>
    <row r="1268" spans="11:11" x14ac:dyDescent="0.2">
      <c r="K1268" s="7"/>
    </row>
    <row r="1269" spans="11:11" x14ac:dyDescent="0.2">
      <c r="K1269" s="7"/>
    </row>
    <row r="1270" spans="11:11" ht="14.25" customHeight="1" x14ac:dyDescent="0.2">
      <c r="K1270" s="7"/>
    </row>
    <row r="1271" spans="11:11" ht="27.75" customHeight="1" x14ac:dyDescent="0.2">
      <c r="K1271" s="7"/>
    </row>
    <row r="1272" spans="11:11" ht="41.25" customHeight="1" x14ac:dyDescent="0.2">
      <c r="K1272" s="7"/>
    </row>
    <row r="1273" spans="11:11" ht="30" customHeight="1" x14ac:dyDescent="0.2">
      <c r="K1273" s="7"/>
    </row>
    <row r="1274" spans="11:11" x14ac:dyDescent="0.2">
      <c r="K1274" s="7"/>
    </row>
    <row r="1275" spans="11:11" s="7" customFormat="1" x14ac:dyDescent="0.2"/>
    <row r="1276" spans="11:11" x14ac:dyDescent="0.2">
      <c r="K1276" s="7"/>
    </row>
    <row r="1277" spans="11:11" x14ac:dyDescent="0.2">
      <c r="K1277" s="7"/>
    </row>
    <row r="1278" spans="11:11" x14ac:dyDescent="0.2">
      <c r="K1278" s="7"/>
    </row>
    <row r="1279" spans="11:11" x14ac:dyDescent="0.2">
      <c r="K1279" s="7"/>
    </row>
    <row r="1280" spans="11:11" x14ac:dyDescent="0.2">
      <c r="K1280" s="7"/>
    </row>
    <row r="1281" spans="11:11" x14ac:dyDescent="0.2">
      <c r="K1281" s="7"/>
    </row>
    <row r="1282" spans="11:11" s="7" customFormat="1" x14ac:dyDescent="0.2"/>
    <row r="1283" spans="11:11" x14ac:dyDescent="0.2">
      <c r="K1283" s="7"/>
    </row>
    <row r="1284" spans="11:11" x14ac:dyDescent="0.2">
      <c r="K1284" s="7"/>
    </row>
    <row r="1285" spans="11:11" x14ac:dyDescent="0.2">
      <c r="K1285" s="7"/>
    </row>
    <row r="1286" spans="11:11" x14ac:dyDescent="0.2">
      <c r="K1286" s="7"/>
    </row>
    <row r="1287" spans="11:11" x14ac:dyDescent="0.2">
      <c r="K1287" s="7"/>
    </row>
    <row r="1288" spans="11:11" x14ac:dyDescent="0.2">
      <c r="K1288" s="7"/>
    </row>
    <row r="1289" spans="11:11" x14ac:dyDescent="0.2">
      <c r="K1289" s="7"/>
    </row>
    <row r="1290" spans="11:11" x14ac:dyDescent="0.2">
      <c r="K1290" s="7"/>
    </row>
    <row r="1291" spans="11:11" x14ac:dyDescent="0.2">
      <c r="K1291" s="7"/>
    </row>
    <row r="1292" spans="11:11" x14ac:dyDescent="0.2">
      <c r="K1292" s="7"/>
    </row>
    <row r="1293" spans="11:11" x14ac:dyDescent="0.2">
      <c r="K1293" s="7"/>
    </row>
    <row r="1294" spans="11:11" x14ac:dyDescent="0.2">
      <c r="K1294" s="7"/>
    </row>
    <row r="1295" spans="11:11" x14ac:dyDescent="0.2">
      <c r="K1295" s="7"/>
    </row>
    <row r="1296" spans="11:11" s="7" customFormat="1" x14ac:dyDescent="0.2"/>
    <row r="1297" spans="2:11" s="7" customFormat="1" x14ac:dyDescent="0.2"/>
    <row r="1298" spans="2:11" s="7" customFormat="1" x14ac:dyDescent="0.2"/>
    <row r="1299" spans="2:11" s="7" customFormat="1" x14ac:dyDescent="0.2"/>
    <row r="1300" spans="2:11" s="7" customFormat="1" x14ac:dyDescent="0.2"/>
    <row r="1301" spans="2:11" x14ac:dyDescent="0.2">
      <c r="K1301" s="7"/>
    </row>
    <row r="1302" spans="2:11" ht="15" x14ac:dyDescent="0.25">
      <c r="B1302" s="5"/>
      <c r="C1302" s="5"/>
      <c r="D1302" s="5"/>
      <c r="E1302" s="40"/>
      <c r="F1302" s="5"/>
      <c r="G1302" s="5"/>
      <c r="H1302" s="5"/>
      <c r="I1302" s="5"/>
      <c r="K1302" s="7"/>
    </row>
    <row r="1303" spans="2:11" ht="15" x14ac:dyDescent="0.25">
      <c r="B1303" s="5"/>
      <c r="C1303" s="5"/>
      <c r="D1303" s="5"/>
      <c r="E1303" s="40"/>
      <c r="F1303" s="5"/>
      <c r="G1303" s="5"/>
      <c r="H1303" s="5"/>
      <c r="I1303" s="5"/>
      <c r="K1303" s="7"/>
    </row>
    <row r="1304" spans="2:11" ht="15" x14ac:dyDescent="0.25">
      <c r="B1304" s="5"/>
      <c r="C1304" s="5"/>
      <c r="D1304" s="5"/>
      <c r="E1304" s="40"/>
      <c r="F1304" s="5"/>
      <c r="G1304" s="5"/>
      <c r="H1304" s="5"/>
      <c r="I1304" s="5"/>
      <c r="K1304" s="7"/>
    </row>
    <row r="1305" spans="2:11" ht="15" x14ac:dyDescent="0.25">
      <c r="B1305" s="5"/>
      <c r="C1305" s="5"/>
      <c r="D1305" s="5"/>
      <c r="E1305" s="40"/>
      <c r="F1305" s="5"/>
      <c r="G1305" s="5"/>
      <c r="H1305" s="5"/>
      <c r="I1305" s="5"/>
      <c r="K1305" s="7"/>
    </row>
    <row r="1306" spans="2:11" ht="15" x14ac:dyDescent="0.25">
      <c r="B1306" s="5"/>
      <c r="C1306" s="5"/>
      <c r="D1306" s="5"/>
      <c r="E1306" s="40"/>
      <c r="F1306" s="5"/>
      <c r="G1306" s="5"/>
      <c r="H1306" s="5"/>
      <c r="I1306" s="5"/>
      <c r="K1306" s="7"/>
    </row>
    <row r="1307" spans="2:11" ht="15" x14ac:dyDescent="0.25">
      <c r="B1307" s="5"/>
      <c r="C1307" s="5"/>
      <c r="D1307" s="5"/>
      <c r="E1307" s="40"/>
      <c r="F1307" s="5"/>
      <c r="G1307" s="5"/>
      <c r="H1307" s="5"/>
      <c r="I1307" s="5"/>
      <c r="K1307" s="7"/>
    </row>
    <row r="1308" spans="2:11" ht="15" x14ac:dyDescent="0.25">
      <c r="B1308" s="5"/>
      <c r="C1308" s="5"/>
      <c r="D1308" s="5"/>
      <c r="E1308" s="40"/>
      <c r="F1308" s="5"/>
      <c r="G1308" s="5"/>
      <c r="H1308" s="5"/>
      <c r="I1308" s="5"/>
      <c r="K1308" s="7"/>
    </row>
    <row r="1309" spans="2:11" ht="15" x14ac:dyDescent="0.25">
      <c r="B1309" s="5"/>
      <c r="C1309" s="5"/>
      <c r="D1309" s="5"/>
      <c r="E1309" s="40"/>
      <c r="F1309" s="5"/>
      <c r="G1309" s="5"/>
      <c r="H1309" s="5"/>
      <c r="I1309" s="5"/>
      <c r="K1309" s="7"/>
    </row>
    <row r="1310" spans="2:11" ht="15.75" customHeight="1" x14ac:dyDescent="0.2">
      <c r="K1310" s="7"/>
    </row>
    <row r="1311" spans="2:11" ht="12.75" customHeight="1" x14ac:dyDescent="0.2">
      <c r="K1311" s="7"/>
    </row>
    <row r="1312" spans="2:11" ht="12.75" customHeight="1" x14ac:dyDescent="0.2">
      <c r="K1312" s="7"/>
    </row>
    <row r="1313" spans="10:11" ht="14.25" customHeight="1" x14ac:dyDescent="0.2">
      <c r="K1313" s="7"/>
    </row>
    <row r="1314" spans="10:11" ht="28.5" customHeight="1" x14ac:dyDescent="0.2">
      <c r="K1314" s="7"/>
    </row>
    <row r="1315" spans="10:11" ht="47.25" customHeight="1" x14ac:dyDescent="0.2">
      <c r="K1315" s="7"/>
    </row>
    <row r="1316" spans="10:11" ht="27.75" customHeight="1" x14ac:dyDescent="0.2">
      <c r="K1316" s="7"/>
    </row>
    <row r="1317" spans="10:11" ht="27.75" customHeight="1" x14ac:dyDescent="0.2">
      <c r="K1317" s="7"/>
    </row>
    <row r="1318" spans="10:11" x14ac:dyDescent="0.2">
      <c r="K1318" s="7"/>
    </row>
    <row r="1319" spans="10:11" s="53" customFormat="1" x14ac:dyDescent="0.2">
      <c r="K1319" s="7"/>
    </row>
    <row r="1320" spans="10:11" s="7" customFormat="1" ht="12.75" customHeight="1" x14ac:dyDescent="0.2"/>
    <row r="1321" spans="10:11" s="7" customFormat="1" x14ac:dyDescent="0.2"/>
    <row r="1322" spans="10:11" x14ac:dyDescent="0.2">
      <c r="K1322" s="7"/>
    </row>
    <row r="1323" spans="10:11" ht="15" x14ac:dyDescent="0.25">
      <c r="J1323" s="4"/>
      <c r="K1323" s="7"/>
    </row>
    <row r="1324" spans="10:11" x14ac:dyDescent="0.2">
      <c r="K1324" s="7"/>
    </row>
    <row r="1325" spans="10:11" x14ac:dyDescent="0.2">
      <c r="K1325" s="7"/>
    </row>
    <row r="1326" spans="10:11" x14ac:dyDescent="0.2">
      <c r="K1326" s="7"/>
    </row>
    <row r="1327" spans="10:11" x14ac:dyDescent="0.2">
      <c r="K1327" s="7"/>
    </row>
    <row r="1328" spans="10:11" x14ac:dyDescent="0.2">
      <c r="K1328" s="7"/>
    </row>
    <row r="1329" spans="11:11" x14ac:dyDescent="0.2">
      <c r="K1329" s="7"/>
    </row>
    <row r="1330" spans="11:11" s="7" customFormat="1" x14ac:dyDescent="0.2"/>
    <row r="1331" spans="11:11" x14ac:dyDescent="0.2">
      <c r="K1331" s="7"/>
    </row>
    <row r="1332" spans="11:11" x14ac:dyDescent="0.2">
      <c r="K1332" s="7"/>
    </row>
    <row r="1333" spans="11:11" x14ac:dyDescent="0.2">
      <c r="K1333" s="7"/>
    </row>
    <row r="1334" spans="11:11" x14ac:dyDescent="0.2">
      <c r="K1334" s="7"/>
    </row>
    <row r="1335" spans="11:11" x14ac:dyDescent="0.2">
      <c r="K1335" s="7"/>
    </row>
    <row r="1336" spans="11:11" x14ac:dyDescent="0.2">
      <c r="K1336" s="7"/>
    </row>
    <row r="1337" spans="11:11" x14ac:dyDescent="0.2">
      <c r="K1337" s="7"/>
    </row>
    <row r="1338" spans="11:11" x14ac:dyDescent="0.2">
      <c r="K1338" s="7"/>
    </row>
    <row r="1339" spans="11:11" x14ac:dyDescent="0.2">
      <c r="K1339" s="7"/>
    </row>
    <row r="1340" spans="11:11" x14ac:dyDescent="0.2">
      <c r="K1340" s="7"/>
    </row>
    <row r="1341" spans="11:11" x14ac:dyDescent="0.2">
      <c r="K1341" s="7"/>
    </row>
    <row r="1342" spans="11:11" x14ac:dyDescent="0.2">
      <c r="K1342" s="7"/>
    </row>
    <row r="1343" spans="11:11" x14ac:dyDescent="0.2">
      <c r="K1343" s="7"/>
    </row>
    <row r="1344" spans="11:11" x14ac:dyDescent="0.2">
      <c r="K1344" s="7"/>
    </row>
    <row r="1345" spans="11:11" x14ac:dyDescent="0.2">
      <c r="K1345" s="7"/>
    </row>
    <row r="1346" spans="11:11" x14ac:dyDescent="0.2">
      <c r="K1346" s="7"/>
    </row>
    <row r="1347" spans="11:11" x14ac:dyDescent="0.2">
      <c r="K1347" s="7"/>
    </row>
    <row r="1348" spans="11:11" x14ac:dyDescent="0.2">
      <c r="K1348" s="7"/>
    </row>
    <row r="1349" spans="11:11" x14ac:dyDescent="0.2">
      <c r="K1349" s="7"/>
    </row>
    <row r="1350" spans="11:11" x14ac:dyDescent="0.2">
      <c r="K1350" s="7"/>
    </row>
    <row r="1351" spans="11:11" x14ac:dyDescent="0.2">
      <c r="K1351" s="7"/>
    </row>
    <row r="1352" spans="11:11" x14ac:dyDescent="0.2">
      <c r="K1352" s="7"/>
    </row>
    <row r="1353" spans="11:11" x14ac:dyDescent="0.2">
      <c r="K1353" s="7"/>
    </row>
    <row r="1354" spans="11:11" x14ac:dyDescent="0.2">
      <c r="K1354" s="7"/>
    </row>
    <row r="1355" spans="11:11" ht="15.75" customHeight="1" x14ac:dyDescent="0.2">
      <c r="K1355" s="7"/>
    </row>
    <row r="1356" spans="11:11" ht="14.25" customHeight="1" x14ac:dyDescent="0.2">
      <c r="K1356" s="7"/>
    </row>
    <row r="1357" spans="11:11" x14ac:dyDescent="0.2">
      <c r="K1357" s="7"/>
    </row>
    <row r="1358" spans="11:11" x14ac:dyDescent="0.2">
      <c r="K1358" s="7"/>
    </row>
    <row r="1359" spans="11:11" ht="31.5" customHeight="1" x14ac:dyDescent="0.2">
      <c r="K1359" s="7"/>
    </row>
    <row r="1360" spans="11:11" ht="47.25" customHeight="1" x14ac:dyDescent="0.2">
      <c r="K1360" s="7"/>
    </row>
    <row r="1361" spans="11:11" ht="27.75" customHeight="1" x14ac:dyDescent="0.2">
      <c r="K1361" s="7"/>
    </row>
    <row r="1362" spans="11:11" x14ac:dyDescent="0.2">
      <c r="K1362" s="7"/>
    </row>
    <row r="1363" spans="11:11" s="7" customFormat="1" x14ac:dyDescent="0.2"/>
    <row r="1364" spans="11:11" x14ac:dyDescent="0.2">
      <c r="K1364" s="7"/>
    </row>
    <row r="1365" spans="11:11" x14ac:dyDescent="0.2">
      <c r="K1365" s="7"/>
    </row>
    <row r="1366" spans="11:11" x14ac:dyDescent="0.2">
      <c r="K1366" s="7"/>
    </row>
    <row r="1367" spans="11:11" x14ac:dyDescent="0.2">
      <c r="K1367" s="7"/>
    </row>
    <row r="1368" spans="11:11" x14ac:dyDescent="0.2">
      <c r="K1368" s="7"/>
    </row>
    <row r="1369" spans="11:11" x14ac:dyDescent="0.2">
      <c r="K1369" s="7"/>
    </row>
    <row r="1370" spans="11:11" x14ac:dyDescent="0.2">
      <c r="K1370" s="7"/>
    </row>
    <row r="1371" spans="11:11" x14ac:dyDescent="0.2">
      <c r="K1371" s="7"/>
    </row>
    <row r="1372" spans="11:11" x14ac:dyDescent="0.2">
      <c r="K1372" s="7"/>
    </row>
    <row r="1373" spans="11:11" s="7" customFormat="1" x14ac:dyDescent="0.2"/>
    <row r="1374" spans="11:11" x14ac:dyDescent="0.2">
      <c r="K1374" s="7"/>
    </row>
    <row r="1375" spans="11:11" x14ac:dyDescent="0.2">
      <c r="K1375" s="7"/>
    </row>
    <row r="1376" spans="11:11" x14ac:dyDescent="0.2">
      <c r="K1376" s="7"/>
    </row>
    <row r="1377" spans="11:11" x14ac:dyDescent="0.2">
      <c r="K1377" s="7"/>
    </row>
    <row r="1378" spans="11:11" x14ac:dyDescent="0.2">
      <c r="K1378" s="7"/>
    </row>
    <row r="1379" spans="11:11" x14ac:dyDescent="0.2">
      <c r="K1379" s="7"/>
    </row>
    <row r="1380" spans="11:11" x14ac:dyDescent="0.2">
      <c r="K1380" s="7"/>
    </row>
    <row r="1381" spans="11:11" s="7" customFormat="1" x14ac:dyDescent="0.2"/>
    <row r="1382" spans="11:11" x14ac:dyDescent="0.2">
      <c r="K1382" s="7"/>
    </row>
    <row r="1383" spans="11:11" x14ac:dyDescent="0.2">
      <c r="K1383" s="7"/>
    </row>
    <row r="1384" spans="11:11" x14ac:dyDescent="0.2">
      <c r="K1384" s="7"/>
    </row>
    <row r="1385" spans="11:11" x14ac:dyDescent="0.2">
      <c r="K1385" s="7"/>
    </row>
    <row r="1386" spans="11:11" x14ac:dyDescent="0.2">
      <c r="K1386" s="7"/>
    </row>
    <row r="1387" spans="11:11" x14ac:dyDescent="0.2">
      <c r="K1387" s="7"/>
    </row>
    <row r="1388" spans="11:11" x14ac:dyDescent="0.2">
      <c r="K1388" s="7"/>
    </row>
    <row r="1389" spans="11:11" x14ac:dyDescent="0.2">
      <c r="K1389" s="7"/>
    </row>
    <row r="1390" spans="11:11" x14ac:dyDescent="0.2">
      <c r="K1390" s="7"/>
    </row>
    <row r="1391" spans="11:11" x14ac:dyDescent="0.2">
      <c r="K1391" s="7"/>
    </row>
    <row r="1392" spans="11:11" x14ac:dyDescent="0.2">
      <c r="K1392" s="7"/>
    </row>
    <row r="1393" spans="11:12" x14ac:dyDescent="0.2">
      <c r="K1393" s="7"/>
    </row>
    <row r="1394" spans="11:12" x14ac:dyDescent="0.2">
      <c r="K1394" s="7"/>
    </row>
    <row r="1395" spans="11:12" x14ac:dyDescent="0.2">
      <c r="K1395" s="7"/>
    </row>
    <row r="1396" spans="11:12" x14ac:dyDescent="0.2">
      <c r="K1396" s="7"/>
    </row>
    <row r="1397" spans="11:12" x14ac:dyDescent="0.2">
      <c r="K1397" s="7"/>
    </row>
    <row r="1398" spans="11:12" ht="15.75" customHeight="1" x14ac:dyDescent="0.2">
      <c r="K1398" s="7"/>
    </row>
    <row r="1399" spans="11:12" ht="14.25" customHeight="1" x14ac:dyDescent="0.2">
      <c r="K1399" s="7"/>
    </row>
    <row r="1400" spans="11:12" x14ac:dyDescent="0.2">
      <c r="K1400" s="7"/>
    </row>
    <row r="1401" spans="11:12" x14ac:dyDescent="0.2">
      <c r="K1401" s="7"/>
    </row>
    <row r="1402" spans="11:12" ht="31.5" customHeight="1" x14ac:dyDescent="0.2">
      <c r="K1402" s="7"/>
    </row>
    <row r="1403" spans="11:12" ht="47.25" customHeight="1" x14ac:dyDescent="0.2">
      <c r="K1403" s="7"/>
    </row>
    <row r="1404" spans="11:12" ht="27.75" customHeight="1" x14ac:dyDescent="0.2">
      <c r="K1404" s="7"/>
    </row>
    <row r="1405" spans="11:12" x14ac:dyDescent="0.2">
      <c r="K1405" s="7"/>
    </row>
    <row r="1406" spans="11:12" s="7" customFormat="1" x14ac:dyDescent="0.2"/>
    <row r="1407" spans="11:12" x14ac:dyDescent="0.2">
      <c r="K1407" s="7"/>
    </row>
    <row r="1408" spans="11:12" x14ac:dyDescent="0.2">
      <c r="K1408" s="7"/>
      <c r="L1408" s="49"/>
    </row>
    <row r="1409" spans="10:12" x14ac:dyDescent="0.2">
      <c r="J1409" s="47"/>
      <c r="K1409" s="7"/>
      <c r="L1409" s="47"/>
    </row>
    <row r="1410" spans="10:12" x14ac:dyDescent="0.2">
      <c r="K1410" s="7"/>
    </row>
    <row r="1411" spans="10:12" x14ac:dyDescent="0.2">
      <c r="K1411" s="7"/>
    </row>
    <row r="1412" spans="10:12" x14ac:dyDescent="0.2">
      <c r="K1412" s="7"/>
    </row>
    <row r="1413" spans="10:12" s="7" customFormat="1" x14ac:dyDescent="0.2"/>
    <row r="1414" spans="10:12" x14ac:dyDescent="0.2">
      <c r="K1414" s="7"/>
    </row>
    <row r="1415" spans="10:12" x14ac:dyDescent="0.2">
      <c r="K1415" s="7"/>
    </row>
    <row r="1416" spans="10:12" x14ac:dyDescent="0.2">
      <c r="K1416" s="7"/>
    </row>
    <row r="1417" spans="10:12" x14ac:dyDescent="0.2">
      <c r="K1417" s="7"/>
    </row>
    <row r="1418" spans="10:12" x14ac:dyDescent="0.2">
      <c r="K1418" s="7"/>
    </row>
    <row r="1419" spans="10:12" x14ac:dyDescent="0.2">
      <c r="K1419" s="7"/>
    </row>
    <row r="1420" spans="10:12" x14ac:dyDescent="0.2">
      <c r="K1420" s="7"/>
    </row>
    <row r="1421" spans="10:12" x14ac:dyDescent="0.2">
      <c r="K1421" s="7"/>
    </row>
    <row r="1422" spans="10:12" x14ac:dyDescent="0.2">
      <c r="K1422" s="7"/>
    </row>
    <row r="1423" spans="10:12" x14ac:dyDescent="0.2">
      <c r="K1423" s="7"/>
    </row>
    <row r="1424" spans="10:12" x14ac:dyDescent="0.2">
      <c r="K1424" s="7"/>
    </row>
    <row r="1425" spans="11:11" x14ac:dyDescent="0.2">
      <c r="K1425" s="7"/>
    </row>
    <row r="1426" spans="11:11" x14ac:dyDescent="0.2">
      <c r="K1426" s="7"/>
    </row>
    <row r="1427" spans="11:11" s="7" customFormat="1" x14ac:dyDescent="0.2"/>
    <row r="1428" spans="11:11" s="7" customFormat="1" x14ac:dyDescent="0.2"/>
    <row r="1429" spans="11:11" s="7" customFormat="1" x14ac:dyDescent="0.2"/>
    <row r="1430" spans="11:11" s="7" customFormat="1" x14ac:dyDescent="0.2"/>
    <row r="1431" spans="11:11" s="7" customFormat="1" x14ac:dyDescent="0.2"/>
    <row r="1432" spans="11:11" x14ac:dyDescent="0.2">
      <c r="K1432" s="7"/>
    </row>
    <row r="1433" spans="11:11" x14ac:dyDescent="0.2">
      <c r="K1433" s="7"/>
    </row>
    <row r="1434" spans="11:11" x14ac:dyDescent="0.2">
      <c r="K1434" s="7"/>
    </row>
    <row r="1435" spans="11:11" x14ac:dyDescent="0.2">
      <c r="K1435" s="7"/>
    </row>
    <row r="1436" spans="11:11" x14ac:dyDescent="0.2">
      <c r="K1436" s="7"/>
    </row>
    <row r="1437" spans="11:11" x14ac:dyDescent="0.2">
      <c r="K1437" s="7"/>
    </row>
    <row r="1438" spans="11:11" x14ac:dyDescent="0.2">
      <c r="K1438" s="7"/>
    </row>
    <row r="1439" spans="11:11" x14ac:dyDescent="0.2">
      <c r="K1439" s="7"/>
    </row>
    <row r="1440" spans="11:11" x14ac:dyDescent="0.2">
      <c r="K1440" s="7"/>
    </row>
    <row r="1441" spans="11:11" x14ac:dyDescent="0.2">
      <c r="K1441" s="7"/>
    </row>
    <row r="1442" spans="11:11" x14ac:dyDescent="0.2">
      <c r="K1442" s="7"/>
    </row>
    <row r="1443" spans="11:11" x14ac:dyDescent="0.2">
      <c r="K1443" s="7"/>
    </row>
    <row r="1444" spans="11:11" x14ac:dyDescent="0.2">
      <c r="K1444" s="7"/>
    </row>
    <row r="1445" spans="11:11" ht="30.75" customHeight="1" x14ac:dyDescent="0.2">
      <c r="K1445" s="7"/>
    </row>
    <row r="1446" spans="11:11" ht="38.25" customHeight="1" x14ac:dyDescent="0.2">
      <c r="K1446" s="7"/>
    </row>
    <row r="1447" spans="11:11" ht="32.25" customHeight="1" x14ac:dyDescent="0.2">
      <c r="K1447" s="7"/>
    </row>
    <row r="1448" spans="11:11" x14ac:dyDescent="0.2">
      <c r="K1448" s="7"/>
    </row>
    <row r="1449" spans="11:11" s="7" customFormat="1" x14ac:dyDescent="0.2"/>
    <row r="1450" spans="11:11" s="7" customFormat="1" x14ac:dyDescent="0.2"/>
    <row r="1451" spans="11:11" s="7" customFormat="1" x14ac:dyDescent="0.2"/>
    <row r="1452" spans="11:11" x14ac:dyDescent="0.2">
      <c r="K1452" s="7"/>
    </row>
    <row r="1453" spans="11:11" x14ac:dyDescent="0.2">
      <c r="K1453" s="7"/>
    </row>
    <row r="1454" spans="11:11" x14ac:dyDescent="0.2">
      <c r="K1454" s="7"/>
    </row>
    <row r="1455" spans="11:11" x14ac:dyDescent="0.2">
      <c r="K1455" s="7"/>
    </row>
    <row r="1456" spans="11:11" x14ac:dyDescent="0.2">
      <c r="K1456" s="7"/>
    </row>
    <row r="1457" spans="11:11" x14ac:dyDescent="0.2">
      <c r="K1457" s="7"/>
    </row>
    <row r="1458" spans="11:11" x14ac:dyDescent="0.2">
      <c r="K1458" s="7"/>
    </row>
    <row r="1459" spans="11:11" x14ac:dyDescent="0.2">
      <c r="K1459" s="7"/>
    </row>
    <row r="1460" spans="11:11" s="7" customFormat="1" x14ac:dyDescent="0.2"/>
    <row r="1461" spans="11:11" x14ac:dyDescent="0.2">
      <c r="K1461" s="7"/>
    </row>
    <row r="1462" spans="11:11" x14ac:dyDescent="0.2">
      <c r="K1462" s="7"/>
    </row>
    <row r="1463" spans="11:11" x14ac:dyDescent="0.2">
      <c r="K1463" s="7"/>
    </row>
    <row r="1464" spans="11:11" x14ac:dyDescent="0.2">
      <c r="K1464" s="7"/>
    </row>
    <row r="1465" spans="11:11" x14ac:dyDescent="0.2">
      <c r="K1465" s="7"/>
    </row>
    <row r="1466" spans="11:11" x14ac:dyDescent="0.2">
      <c r="K1466" s="7"/>
    </row>
    <row r="1467" spans="11:11" x14ac:dyDescent="0.2">
      <c r="K1467" s="7"/>
    </row>
    <row r="1468" spans="11:11" x14ac:dyDescent="0.2">
      <c r="K1468" s="7"/>
    </row>
    <row r="1469" spans="11:11" x14ac:dyDescent="0.2">
      <c r="K1469" s="7"/>
    </row>
    <row r="1470" spans="11:11" x14ac:dyDescent="0.2">
      <c r="K1470" s="7"/>
    </row>
    <row r="1471" spans="11:11" x14ac:dyDescent="0.2">
      <c r="K1471" s="7"/>
    </row>
    <row r="1472" spans="11:11" x14ac:dyDescent="0.2">
      <c r="K1472" s="7"/>
    </row>
    <row r="1473" spans="11:11" x14ac:dyDescent="0.2">
      <c r="K1473" s="7"/>
    </row>
    <row r="1474" spans="11:11" x14ac:dyDescent="0.2">
      <c r="K1474" s="7"/>
    </row>
    <row r="1475" spans="11:11" x14ac:dyDescent="0.2">
      <c r="K1475" s="7"/>
    </row>
    <row r="1476" spans="11:11" x14ac:dyDescent="0.2">
      <c r="K1476" s="7"/>
    </row>
    <row r="1477" spans="11:11" x14ac:dyDescent="0.2">
      <c r="K1477" s="7"/>
    </row>
    <row r="1478" spans="11:11" x14ac:dyDescent="0.2">
      <c r="K1478" s="7"/>
    </row>
    <row r="1479" spans="11:11" x14ac:dyDescent="0.2">
      <c r="K1479" s="7"/>
    </row>
    <row r="1480" spans="11:11" x14ac:dyDescent="0.2">
      <c r="K1480" s="7"/>
    </row>
    <row r="1481" spans="11:11" x14ac:dyDescent="0.2">
      <c r="K1481" s="7"/>
    </row>
    <row r="1482" spans="11:11" x14ac:dyDescent="0.2">
      <c r="K1482" s="7"/>
    </row>
    <row r="1483" spans="11:11" x14ac:dyDescent="0.2">
      <c r="K1483" s="7"/>
    </row>
    <row r="1484" spans="11:11" x14ac:dyDescent="0.2">
      <c r="K1484" s="7"/>
    </row>
    <row r="1485" spans="11:11" x14ac:dyDescent="0.2">
      <c r="K1485" s="7"/>
    </row>
    <row r="1486" spans="11:11" x14ac:dyDescent="0.2">
      <c r="K1486" s="7"/>
    </row>
    <row r="1487" spans="11:11" x14ac:dyDescent="0.2">
      <c r="K1487" s="7"/>
    </row>
    <row r="1488" spans="11:11" ht="30.75" customHeight="1" x14ac:dyDescent="0.2">
      <c r="K1488" s="7"/>
    </row>
    <row r="1489" spans="11:11" ht="38.25" customHeight="1" x14ac:dyDescent="0.2">
      <c r="K1489" s="7"/>
    </row>
    <row r="1490" spans="11:11" ht="32.25" customHeight="1" x14ac:dyDescent="0.2">
      <c r="K1490" s="7"/>
    </row>
    <row r="1491" spans="11:11" x14ac:dyDescent="0.2">
      <c r="K1491" s="7"/>
    </row>
    <row r="1492" spans="11:11" s="7" customFormat="1" x14ac:dyDescent="0.2"/>
    <row r="1493" spans="11:11" x14ac:dyDescent="0.2">
      <c r="K1493" s="7"/>
    </row>
    <row r="1494" spans="11:11" x14ac:dyDescent="0.2">
      <c r="K1494" s="7"/>
    </row>
    <row r="1495" spans="11:11" x14ac:dyDescent="0.2">
      <c r="K1495" s="7"/>
    </row>
    <row r="1496" spans="11:11" x14ac:dyDescent="0.2">
      <c r="K1496" s="7"/>
    </row>
    <row r="1497" spans="11:11" x14ac:dyDescent="0.2">
      <c r="K1497" s="7"/>
    </row>
    <row r="1498" spans="11:11" x14ac:dyDescent="0.2">
      <c r="K1498" s="7"/>
    </row>
    <row r="1499" spans="11:11" x14ac:dyDescent="0.2">
      <c r="K1499" s="7"/>
    </row>
    <row r="1500" spans="11:11" x14ac:dyDescent="0.2">
      <c r="K1500" s="7"/>
    </row>
    <row r="1501" spans="11:11" x14ac:dyDescent="0.2">
      <c r="K1501" s="7"/>
    </row>
    <row r="1502" spans="11:11" s="7" customFormat="1" x14ac:dyDescent="0.2"/>
    <row r="1503" spans="11:11" x14ac:dyDescent="0.2">
      <c r="K1503" s="7"/>
    </row>
    <row r="1504" spans="11:11" x14ac:dyDescent="0.2">
      <c r="K1504" s="7"/>
    </row>
    <row r="1505" spans="11:11" x14ac:dyDescent="0.2">
      <c r="K1505" s="7"/>
    </row>
    <row r="1506" spans="11:11" x14ac:dyDescent="0.2">
      <c r="K1506" s="7"/>
    </row>
    <row r="1507" spans="11:11" x14ac:dyDescent="0.2">
      <c r="K1507" s="7"/>
    </row>
    <row r="1508" spans="11:11" x14ac:dyDescent="0.2">
      <c r="K1508" s="7"/>
    </row>
    <row r="1509" spans="11:11" x14ac:dyDescent="0.2">
      <c r="K1509" s="7"/>
    </row>
    <row r="1510" spans="11:11" s="7" customFormat="1" x14ac:dyDescent="0.2"/>
    <row r="1511" spans="11:11" x14ac:dyDescent="0.2">
      <c r="K1511" s="7"/>
    </row>
    <row r="1512" spans="11:11" x14ac:dyDescent="0.2">
      <c r="K1512" s="7"/>
    </row>
    <row r="1513" spans="11:11" x14ac:dyDescent="0.2">
      <c r="K1513" s="7"/>
    </row>
    <row r="1514" spans="11:11" x14ac:dyDescent="0.2">
      <c r="K1514" s="7"/>
    </row>
    <row r="1515" spans="11:11" x14ac:dyDescent="0.2">
      <c r="K1515" s="7"/>
    </row>
    <row r="1516" spans="11:11" x14ac:dyDescent="0.2">
      <c r="K1516" s="7"/>
    </row>
    <row r="1517" spans="11:11" x14ac:dyDescent="0.2">
      <c r="K1517" s="7"/>
    </row>
    <row r="1518" spans="11:11" x14ac:dyDescent="0.2">
      <c r="K1518" s="7"/>
    </row>
    <row r="1519" spans="11:11" x14ac:dyDescent="0.2">
      <c r="K1519" s="7"/>
    </row>
    <row r="1520" spans="11:11" x14ac:dyDescent="0.2">
      <c r="K1520" s="7"/>
    </row>
    <row r="1521" spans="11:11" x14ac:dyDescent="0.2">
      <c r="K1521" s="7"/>
    </row>
    <row r="1522" spans="11:11" x14ac:dyDescent="0.2">
      <c r="K1522" s="7"/>
    </row>
    <row r="1523" spans="11:11" x14ac:dyDescent="0.2">
      <c r="K1523" s="7"/>
    </row>
    <row r="1524" spans="11:11" x14ac:dyDescent="0.2">
      <c r="K1524" s="7"/>
    </row>
    <row r="1525" spans="11:11" x14ac:dyDescent="0.2">
      <c r="K1525" s="7"/>
    </row>
    <row r="1526" spans="11:11" x14ac:dyDescent="0.2">
      <c r="K1526" s="7"/>
    </row>
    <row r="1527" spans="11:11" x14ac:dyDescent="0.2">
      <c r="K1527" s="7"/>
    </row>
    <row r="1528" spans="11:11" x14ac:dyDescent="0.2">
      <c r="K1528" s="7"/>
    </row>
    <row r="1529" spans="11:11" x14ac:dyDescent="0.2">
      <c r="K1529" s="7"/>
    </row>
    <row r="1530" spans="11:11" x14ac:dyDescent="0.2">
      <c r="K1530" s="7"/>
    </row>
    <row r="1531" spans="11:11" ht="30.75" customHeight="1" x14ac:dyDescent="0.2">
      <c r="K1531" s="7"/>
    </row>
    <row r="1532" spans="11:11" ht="38.25" customHeight="1" x14ac:dyDescent="0.2">
      <c r="K1532" s="7"/>
    </row>
    <row r="1533" spans="11:11" ht="32.25" customHeight="1" x14ac:dyDescent="0.2">
      <c r="K1533" s="7"/>
    </row>
    <row r="1534" spans="11:11" x14ac:dyDescent="0.2">
      <c r="K1534" s="7"/>
    </row>
    <row r="1535" spans="11:11" s="7" customFormat="1" x14ac:dyDescent="0.2"/>
    <row r="1536" spans="11:11" x14ac:dyDescent="0.2">
      <c r="K1536" s="7"/>
    </row>
    <row r="1537" spans="11:11" x14ac:dyDescent="0.2">
      <c r="K1537" s="7"/>
    </row>
    <row r="1538" spans="11:11" x14ac:dyDescent="0.2">
      <c r="K1538" s="7"/>
    </row>
    <row r="1539" spans="11:11" x14ac:dyDescent="0.2">
      <c r="K1539" s="7"/>
    </row>
    <row r="1540" spans="11:11" x14ac:dyDescent="0.2">
      <c r="K1540" s="7"/>
    </row>
    <row r="1541" spans="11:11" x14ac:dyDescent="0.2">
      <c r="K1541" s="7"/>
    </row>
    <row r="1542" spans="11:11" s="7" customFormat="1" x14ac:dyDescent="0.2"/>
    <row r="1543" spans="11:11" x14ac:dyDescent="0.2">
      <c r="K1543" s="7"/>
    </row>
    <row r="1544" spans="11:11" x14ac:dyDescent="0.2">
      <c r="K1544" s="7"/>
    </row>
    <row r="1545" spans="11:11" x14ac:dyDescent="0.2">
      <c r="K1545" s="7"/>
    </row>
    <row r="1546" spans="11:11" x14ac:dyDescent="0.2">
      <c r="K1546" s="7"/>
    </row>
    <row r="1547" spans="11:11" x14ac:dyDescent="0.2">
      <c r="K1547" s="7"/>
    </row>
    <row r="1548" spans="11:11" x14ac:dyDescent="0.2">
      <c r="K1548" s="7"/>
    </row>
    <row r="1549" spans="11:11" x14ac:dyDescent="0.2">
      <c r="K1549" s="7"/>
    </row>
    <row r="1550" spans="11:11" x14ac:dyDescent="0.2">
      <c r="K1550" s="7"/>
    </row>
    <row r="1551" spans="11:11" x14ac:dyDescent="0.2">
      <c r="K1551" s="7"/>
    </row>
    <row r="1552" spans="11:11" x14ac:dyDescent="0.2">
      <c r="K1552" s="7"/>
    </row>
    <row r="1553" spans="2:11" x14ac:dyDescent="0.2">
      <c r="K1553" s="7"/>
    </row>
    <row r="1554" spans="2:11" x14ac:dyDescent="0.2">
      <c r="K1554" s="7"/>
    </row>
    <row r="1555" spans="2:11" x14ac:dyDescent="0.2">
      <c r="K1555" s="7"/>
    </row>
    <row r="1556" spans="2:11" s="7" customFormat="1" x14ac:dyDescent="0.2"/>
    <row r="1557" spans="2:11" s="7" customFormat="1" x14ac:dyDescent="0.2"/>
    <row r="1558" spans="2:11" s="7" customFormat="1" x14ac:dyDescent="0.2"/>
    <row r="1559" spans="2:11" s="7" customFormat="1" x14ac:dyDescent="0.2"/>
    <row r="1560" spans="2:11" s="7" customFormat="1" x14ac:dyDescent="0.2"/>
    <row r="1561" spans="2:11" x14ac:dyDescent="0.2">
      <c r="K1561" s="7"/>
    </row>
    <row r="1562" spans="2:11" ht="15" x14ac:dyDescent="0.25">
      <c r="B1562" s="5"/>
      <c r="C1562" s="5"/>
      <c r="D1562" s="5"/>
      <c r="E1562" s="40"/>
      <c r="F1562" s="5"/>
      <c r="G1562" s="5"/>
      <c r="H1562" s="5"/>
      <c r="I1562" s="5"/>
      <c r="K1562" s="7"/>
    </row>
    <row r="1563" spans="2:11" ht="15" x14ac:dyDescent="0.25">
      <c r="B1563" s="5"/>
      <c r="C1563" s="5"/>
      <c r="D1563" s="5"/>
      <c r="E1563" s="40"/>
      <c r="F1563" s="5"/>
      <c r="G1563" s="5"/>
      <c r="H1563" s="5"/>
      <c r="I1563" s="5"/>
      <c r="K1563" s="7"/>
    </row>
    <row r="1564" spans="2:11" ht="15" x14ac:dyDescent="0.25">
      <c r="B1564" s="5"/>
      <c r="C1564" s="5"/>
      <c r="D1564" s="5"/>
      <c r="E1564" s="40"/>
      <c r="F1564" s="5"/>
      <c r="G1564" s="5"/>
      <c r="H1564" s="5"/>
      <c r="I1564" s="5"/>
      <c r="K1564" s="7"/>
    </row>
    <row r="1565" spans="2:11" ht="15" x14ac:dyDescent="0.25">
      <c r="B1565" s="5"/>
      <c r="C1565" s="5"/>
      <c r="D1565" s="5"/>
      <c r="E1565" s="40"/>
      <c r="F1565" s="5"/>
      <c r="G1565" s="5"/>
      <c r="H1565" s="5"/>
      <c r="I1565" s="5"/>
      <c r="K1565" s="7"/>
    </row>
    <row r="1566" spans="2:11" ht="15" x14ac:dyDescent="0.25">
      <c r="B1566" s="5"/>
      <c r="C1566" s="5"/>
      <c r="D1566" s="5"/>
      <c r="E1566" s="40"/>
      <c r="F1566" s="5"/>
      <c r="G1566" s="5"/>
      <c r="H1566" s="5"/>
      <c r="I1566" s="5"/>
      <c r="K1566" s="7"/>
    </row>
    <row r="1567" spans="2:11" ht="15" x14ac:dyDescent="0.25">
      <c r="B1567" s="5"/>
      <c r="C1567" s="5"/>
      <c r="D1567" s="5"/>
      <c r="E1567" s="40"/>
      <c r="F1567" s="5"/>
      <c r="G1567" s="5"/>
      <c r="H1567" s="5"/>
      <c r="I1567" s="5"/>
      <c r="K1567" s="7"/>
    </row>
    <row r="1568" spans="2:11" ht="15" x14ac:dyDescent="0.25">
      <c r="B1568" s="5"/>
      <c r="C1568" s="5"/>
      <c r="D1568" s="5"/>
      <c r="E1568" s="40"/>
      <c r="F1568" s="5"/>
      <c r="G1568" s="5"/>
      <c r="H1568" s="5"/>
      <c r="I1568" s="5"/>
      <c r="K1568" s="7"/>
    </row>
    <row r="1569" spans="2:11" ht="15" x14ac:dyDescent="0.25">
      <c r="B1569" s="5"/>
      <c r="C1569" s="5"/>
      <c r="D1569" s="5"/>
      <c r="E1569" s="40"/>
      <c r="F1569" s="5"/>
      <c r="G1569" s="5"/>
      <c r="H1569" s="5"/>
      <c r="I1569" s="5"/>
      <c r="K1569" s="7"/>
    </row>
    <row r="1570" spans="2:11" ht="15.75" customHeight="1" x14ac:dyDescent="0.2">
      <c r="K1570" s="7"/>
    </row>
    <row r="1571" spans="2:11" ht="15.75" customHeight="1" x14ac:dyDescent="0.2">
      <c r="K1571" s="7"/>
    </row>
    <row r="1572" spans="2:11" x14ac:dyDescent="0.2">
      <c r="K1572" s="7"/>
    </row>
    <row r="1573" spans="2:11" x14ac:dyDescent="0.2">
      <c r="K1573" s="7"/>
    </row>
    <row r="1574" spans="2:11" ht="33.75" customHeight="1" x14ac:dyDescent="0.2">
      <c r="K1574" s="7"/>
    </row>
    <row r="1575" spans="2:11" ht="38.25" customHeight="1" x14ac:dyDescent="0.2">
      <c r="K1575" s="7"/>
    </row>
    <row r="1576" spans="2:11" ht="32.25" customHeight="1" x14ac:dyDescent="0.2">
      <c r="K1576" s="7"/>
    </row>
    <row r="1577" spans="2:11" x14ac:dyDescent="0.2">
      <c r="K1577" s="7"/>
    </row>
    <row r="1578" spans="2:11" s="7" customFormat="1" x14ac:dyDescent="0.2"/>
    <row r="1579" spans="2:11" s="7" customFormat="1" x14ac:dyDescent="0.2"/>
    <row r="1580" spans="2:11" s="7" customFormat="1" x14ac:dyDescent="0.2"/>
    <row r="1581" spans="2:11" x14ac:dyDescent="0.2">
      <c r="K1581" s="7"/>
    </row>
    <row r="1582" spans="2:11" x14ac:dyDescent="0.2">
      <c r="K1582" s="7"/>
    </row>
    <row r="1583" spans="2:11" x14ac:dyDescent="0.2">
      <c r="K1583" s="7"/>
    </row>
    <row r="1584" spans="2:11" x14ac:dyDescent="0.2">
      <c r="K1584" s="7"/>
    </row>
    <row r="1585" spans="11:11" x14ac:dyDescent="0.2">
      <c r="K1585" s="7"/>
    </row>
    <row r="1586" spans="11:11" x14ac:dyDescent="0.2">
      <c r="K1586" s="7"/>
    </row>
    <row r="1587" spans="11:11" x14ac:dyDescent="0.2">
      <c r="K1587" s="7"/>
    </row>
    <row r="1588" spans="11:11" x14ac:dyDescent="0.2">
      <c r="K1588" s="7"/>
    </row>
    <row r="1589" spans="11:11" s="7" customFormat="1" ht="15.75" customHeight="1" x14ac:dyDescent="0.2"/>
    <row r="1590" spans="11:11" x14ac:dyDescent="0.2">
      <c r="K1590" s="7"/>
    </row>
    <row r="1591" spans="11:11" x14ac:dyDescent="0.2">
      <c r="K1591" s="7"/>
    </row>
    <row r="1592" spans="11:11" x14ac:dyDescent="0.2">
      <c r="K1592" s="7"/>
    </row>
    <row r="1593" spans="11:11" x14ac:dyDescent="0.2">
      <c r="K1593" s="7"/>
    </row>
    <row r="1594" spans="11:11" x14ac:dyDescent="0.2">
      <c r="K1594" s="7"/>
    </row>
    <row r="1595" spans="11:11" x14ac:dyDescent="0.2">
      <c r="K1595" s="7"/>
    </row>
    <row r="1596" spans="11:11" x14ac:dyDescent="0.2">
      <c r="K1596" s="7"/>
    </row>
    <row r="1597" spans="11:11" x14ac:dyDescent="0.2">
      <c r="K1597" s="7"/>
    </row>
    <row r="1598" spans="11:11" x14ac:dyDescent="0.2">
      <c r="K1598" s="7"/>
    </row>
    <row r="1599" spans="11:11" x14ac:dyDescent="0.2">
      <c r="K1599" s="7"/>
    </row>
    <row r="1600" spans="11:11" x14ac:dyDescent="0.2">
      <c r="K1600" s="7"/>
    </row>
    <row r="1601" spans="11:11" x14ac:dyDescent="0.2">
      <c r="K1601" s="7"/>
    </row>
    <row r="1602" spans="11:11" x14ac:dyDescent="0.2">
      <c r="K1602" s="7"/>
    </row>
    <row r="1603" spans="11:11" x14ac:dyDescent="0.2">
      <c r="K1603" s="7"/>
    </row>
    <row r="1604" spans="11:11" x14ac:dyDescent="0.2">
      <c r="K1604" s="7"/>
    </row>
    <row r="1605" spans="11:11" x14ac:dyDescent="0.2">
      <c r="K1605" s="7"/>
    </row>
    <row r="1606" spans="11:11" x14ac:dyDescent="0.2">
      <c r="K1606" s="7"/>
    </row>
    <row r="1607" spans="11:11" x14ac:dyDescent="0.2">
      <c r="K1607" s="7"/>
    </row>
    <row r="1608" spans="11:11" x14ac:dyDescent="0.2">
      <c r="K1608" s="7"/>
    </row>
    <row r="1609" spans="11:11" x14ac:dyDescent="0.2">
      <c r="K1609" s="7"/>
    </row>
    <row r="1610" spans="11:11" x14ac:dyDescent="0.2">
      <c r="K1610" s="7"/>
    </row>
    <row r="1611" spans="11:11" x14ac:dyDescent="0.2">
      <c r="K1611" s="7"/>
    </row>
    <row r="1612" spans="11:11" x14ac:dyDescent="0.2">
      <c r="K1612" s="7"/>
    </row>
    <row r="1613" spans="11:11" ht="15.75" customHeight="1" x14ac:dyDescent="0.2">
      <c r="K1613" s="7"/>
    </row>
    <row r="1614" spans="11:11" ht="15.75" customHeight="1" x14ac:dyDescent="0.2">
      <c r="K1614" s="7"/>
    </row>
    <row r="1615" spans="11:11" x14ac:dyDescent="0.2">
      <c r="K1615" s="7"/>
    </row>
    <row r="1616" spans="11:11" x14ac:dyDescent="0.2">
      <c r="K1616" s="7"/>
    </row>
    <row r="1617" spans="11:11" ht="33.75" customHeight="1" x14ac:dyDescent="0.2">
      <c r="K1617" s="7"/>
    </row>
    <row r="1618" spans="11:11" ht="38.25" customHeight="1" x14ac:dyDescent="0.2">
      <c r="K1618" s="7"/>
    </row>
    <row r="1619" spans="11:11" ht="32.25" customHeight="1" x14ac:dyDescent="0.2">
      <c r="K1619" s="7"/>
    </row>
    <row r="1620" spans="11:11" x14ac:dyDescent="0.2">
      <c r="K1620" s="7"/>
    </row>
    <row r="1621" spans="11:11" s="7" customFormat="1" x14ac:dyDescent="0.2"/>
    <row r="1622" spans="11:11" x14ac:dyDescent="0.2">
      <c r="K1622" s="7"/>
    </row>
    <row r="1623" spans="11:11" x14ac:dyDescent="0.2">
      <c r="K1623" s="7"/>
    </row>
    <row r="1624" spans="11:11" x14ac:dyDescent="0.2">
      <c r="K1624" s="7"/>
    </row>
    <row r="1625" spans="11:11" x14ac:dyDescent="0.2">
      <c r="K1625" s="7"/>
    </row>
    <row r="1626" spans="11:11" x14ac:dyDescent="0.2">
      <c r="K1626" s="7"/>
    </row>
    <row r="1627" spans="11:11" x14ac:dyDescent="0.2">
      <c r="K1627" s="7"/>
    </row>
    <row r="1628" spans="11:11" x14ac:dyDescent="0.2">
      <c r="K1628" s="7"/>
    </row>
    <row r="1629" spans="11:11" x14ac:dyDescent="0.2">
      <c r="K1629" s="7"/>
    </row>
    <row r="1630" spans="11:11" x14ac:dyDescent="0.2">
      <c r="K1630" s="7"/>
    </row>
    <row r="1631" spans="11:11" s="7" customFormat="1" x14ac:dyDescent="0.2"/>
    <row r="1632" spans="11:11" x14ac:dyDescent="0.2">
      <c r="K1632" s="7"/>
    </row>
    <row r="1633" spans="11:11" x14ac:dyDescent="0.2">
      <c r="K1633" s="7"/>
    </row>
    <row r="1634" spans="11:11" x14ac:dyDescent="0.2">
      <c r="K1634" s="7"/>
    </row>
    <row r="1635" spans="11:11" x14ac:dyDescent="0.2">
      <c r="K1635" s="7"/>
    </row>
    <row r="1636" spans="11:11" x14ac:dyDescent="0.2">
      <c r="K1636" s="7"/>
    </row>
    <row r="1637" spans="11:11" x14ac:dyDescent="0.2">
      <c r="K1637" s="7"/>
    </row>
    <row r="1638" spans="11:11" x14ac:dyDescent="0.2">
      <c r="K1638" s="7"/>
    </row>
    <row r="1639" spans="11:11" s="7" customFormat="1" x14ac:dyDescent="0.2"/>
    <row r="1640" spans="11:11" x14ac:dyDescent="0.2">
      <c r="K1640" s="7"/>
    </row>
    <row r="1641" spans="11:11" x14ac:dyDescent="0.2">
      <c r="K1641" s="7"/>
    </row>
    <row r="1642" spans="11:11" x14ac:dyDescent="0.2">
      <c r="K1642" s="7"/>
    </row>
    <row r="1643" spans="11:11" x14ac:dyDescent="0.2">
      <c r="K1643" s="7"/>
    </row>
    <row r="1644" spans="11:11" x14ac:dyDescent="0.2">
      <c r="K1644" s="7"/>
    </row>
    <row r="1645" spans="11:11" x14ac:dyDescent="0.2">
      <c r="K1645" s="7"/>
    </row>
    <row r="1646" spans="11:11" x14ac:dyDescent="0.2">
      <c r="K1646" s="7"/>
    </row>
    <row r="1647" spans="11:11" x14ac:dyDescent="0.2">
      <c r="K1647" s="7"/>
    </row>
    <row r="1648" spans="11:11" x14ac:dyDescent="0.2">
      <c r="K1648" s="7"/>
    </row>
    <row r="1649" spans="11:11" x14ac:dyDescent="0.2">
      <c r="K1649" s="7"/>
    </row>
    <row r="1650" spans="11:11" x14ac:dyDescent="0.2">
      <c r="K1650" s="7"/>
    </row>
    <row r="1651" spans="11:11" x14ac:dyDescent="0.2">
      <c r="K1651" s="7"/>
    </row>
    <row r="1652" spans="11:11" x14ac:dyDescent="0.2">
      <c r="K1652" s="7"/>
    </row>
    <row r="1653" spans="11:11" x14ac:dyDescent="0.2">
      <c r="K1653" s="7"/>
    </row>
    <row r="1654" spans="11:11" x14ac:dyDescent="0.2">
      <c r="K1654" s="7"/>
    </row>
    <row r="1655" spans="11:11" x14ac:dyDescent="0.2">
      <c r="K1655" s="7"/>
    </row>
    <row r="1656" spans="11:11" ht="15.75" customHeight="1" x14ac:dyDescent="0.2">
      <c r="K1656" s="7"/>
    </row>
    <row r="1657" spans="11:11" ht="15.75" customHeight="1" x14ac:dyDescent="0.2">
      <c r="K1657" s="7"/>
    </row>
    <row r="1658" spans="11:11" x14ac:dyDescent="0.2">
      <c r="K1658" s="7"/>
    </row>
    <row r="1659" spans="11:11" x14ac:dyDescent="0.2">
      <c r="K1659" s="7"/>
    </row>
    <row r="1660" spans="11:11" ht="33.75" customHeight="1" x14ac:dyDescent="0.2">
      <c r="K1660" s="7"/>
    </row>
    <row r="1661" spans="11:11" ht="38.25" customHeight="1" x14ac:dyDescent="0.2">
      <c r="K1661" s="7"/>
    </row>
    <row r="1662" spans="11:11" ht="32.25" customHeight="1" x14ac:dyDescent="0.2">
      <c r="K1662" s="7"/>
    </row>
    <row r="1663" spans="11:11" x14ac:dyDescent="0.2">
      <c r="K1663" s="7"/>
    </row>
    <row r="1664" spans="11:11" s="7" customFormat="1" x14ac:dyDescent="0.2"/>
    <row r="1665" spans="11:11" x14ac:dyDescent="0.2">
      <c r="K1665" s="7"/>
    </row>
    <row r="1666" spans="11:11" x14ac:dyDescent="0.2">
      <c r="K1666" s="7"/>
    </row>
    <row r="1667" spans="11:11" x14ac:dyDescent="0.2">
      <c r="K1667" s="7"/>
    </row>
    <row r="1668" spans="11:11" x14ac:dyDescent="0.2">
      <c r="K1668" s="7"/>
    </row>
    <row r="1669" spans="11:11" x14ac:dyDescent="0.2">
      <c r="K1669" s="7"/>
    </row>
    <row r="1670" spans="11:11" x14ac:dyDescent="0.2">
      <c r="K1670" s="7"/>
    </row>
    <row r="1671" spans="11:11" s="7" customFormat="1" x14ac:dyDescent="0.2"/>
    <row r="1672" spans="11:11" x14ac:dyDescent="0.2">
      <c r="K1672" s="7"/>
    </row>
    <row r="1673" spans="11:11" x14ac:dyDescent="0.2">
      <c r="K1673" s="7"/>
    </row>
    <row r="1674" spans="11:11" x14ac:dyDescent="0.2">
      <c r="K1674" s="7"/>
    </row>
    <row r="1675" spans="11:11" x14ac:dyDescent="0.2">
      <c r="K1675" s="7"/>
    </row>
    <row r="1676" spans="11:11" x14ac:dyDescent="0.2">
      <c r="K1676" s="7"/>
    </row>
    <row r="1677" spans="11:11" x14ac:dyDescent="0.2">
      <c r="K1677" s="7"/>
    </row>
    <row r="1678" spans="11:11" x14ac:dyDescent="0.2">
      <c r="K1678" s="7"/>
    </row>
    <row r="1679" spans="11:11" x14ac:dyDescent="0.2">
      <c r="K1679" s="7"/>
    </row>
    <row r="1680" spans="11:11" x14ac:dyDescent="0.2">
      <c r="K1680" s="7"/>
    </row>
    <row r="1681" spans="2:11" x14ac:dyDescent="0.2">
      <c r="K1681" s="7"/>
    </row>
    <row r="1682" spans="2:11" x14ac:dyDescent="0.2">
      <c r="K1682" s="7"/>
    </row>
    <row r="1683" spans="2:11" x14ac:dyDescent="0.2">
      <c r="K1683" s="7"/>
    </row>
    <row r="1684" spans="2:11" x14ac:dyDescent="0.2">
      <c r="K1684" s="7"/>
    </row>
    <row r="1685" spans="2:11" s="7" customFormat="1" x14ac:dyDescent="0.2"/>
    <row r="1686" spans="2:11" s="7" customFormat="1" x14ac:dyDescent="0.2"/>
    <row r="1687" spans="2:11" s="7" customFormat="1" x14ac:dyDescent="0.2"/>
    <row r="1688" spans="2:11" x14ac:dyDescent="0.2">
      <c r="K1688" s="7"/>
    </row>
    <row r="1689" spans="2:11" x14ac:dyDescent="0.2">
      <c r="K1689" s="7"/>
    </row>
    <row r="1690" spans="2:11" x14ac:dyDescent="0.2">
      <c r="K1690" s="7"/>
    </row>
    <row r="1691" spans="2:11" x14ac:dyDescent="0.2">
      <c r="K1691" s="7"/>
    </row>
    <row r="1692" spans="2:11" x14ac:dyDescent="0.2">
      <c r="K1692" s="7"/>
    </row>
    <row r="1693" spans="2:11" x14ac:dyDescent="0.2">
      <c r="K1693" s="7"/>
    </row>
    <row r="1694" spans="2:11" x14ac:dyDescent="0.2">
      <c r="K1694" s="7"/>
    </row>
    <row r="1695" spans="2:11" x14ac:dyDescent="0.2">
      <c r="K1695" s="7"/>
    </row>
    <row r="1696" spans="2:11" ht="15" x14ac:dyDescent="0.25">
      <c r="B1696" s="5"/>
      <c r="C1696" s="5"/>
      <c r="D1696" s="5"/>
      <c r="E1696" s="40"/>
      <c r="F1696" s="5"/>
      <c r="G1696" s="5"/>
      <c r="H1696" s="5"/>
      <c r="I1696" s="5"/>
      <c r="K1696" s="7"/>
    </row>
    <row r="1697" spans="2:11" ht="15" x14ac:dyDescent="0.25">
      <c r="B1697" s="5"/>
      <c r="C1697" s="5"/>
      <c r="D1697" s="5"/>
      <c r="E1697" s="40"/>
      <c r="F1697" s="5"/>
      <c r="G1697" s="5"/>
      <c r="H1697" s="5"/>
      <c r="I1697" s="5"/>
      <c r="K1697" s="7"/>
    </row>
    <row r="1698" spans="2:11" x14ac:dyDescent="0.2">
      <c r="K1698" s="7"/>
    </row>
    <row r="1699" spans="2:11" x14ac:dyDescent="0.2">
      <c r="K1699" s="7"/>
    </row>
    <row r="1700" spans="2:11" x14ac:dyDescent="0.2">
      <c r="K1700" s="7"/>
    </row>
    <row r="1701" spans="2:11" x14ac:dyDescent="0.2">
      <c r="K1701" s="7"/>
    </row>
    <row r="1702" spans="2:11" x14ac:dyDescent="0.2">
      <c r="K1702" s="7"/>
    </row>
    <row r="1703" spans="2:11" ht="31.5" customHeight="1" x14ac:dyDescent="0.2">
      <c r="K1703" s="7"/>
    </row>
    <row r="1704" spans="2:11" ht="43.5" customHeight="1" x14ac:dyDescent="0.2">
      <c r="K1704" s="7"/>
    </row>
    <row r="1705" spans="2:11" ht="27" customHeight="1" x14ac:dyDescent="0.2">
      <c r="K1705" s="7"/>
    </row>
    <row r="1706" spans="2:11" x14ac:dyDescent="0.2">
      <c r="K1706" s="7"/>
    </row>
    <row r="1707" spans="2:11" s="7" customFormat="1" x14ac:dyDescent="0.2"/>
    <row r="1708" spans="2:11" s="7" customFormat="1" x14ac:dyDescent="0.2"/>
    <row r="1709" spans="2:11" s="7" customFormat="1" x14ac:dyDescent="0.2"/>
    <row r="1710" spans="2:11" x14ac:dyDescent="0.2">
      <c r="K1710" s="7"/>
    </row>
    <row r="1711" spans="2:11" x14ac:dyDescent="0.2">
      <c r="K1711" s="7"/>
    </row>
    <row r="1712" spans="2:11" x14ac:dyDescent="0.2">
      <c r="K1712" s="7"/>
    </row>
    <row r="1713" spans="2:11" x14ac:dyDescent="0.2">
      <c r="K1713" s="7"/>
    </row>
    <row r="1714" spans="2:11" x14ac:dyDescent="0.2">
      <c r="K1714" s="7"/>
    </row>
    <row r="1715" spans="2:11" x14ac:dyDescent="0.2">
      <c r="K1715" s="7"/>
    </row>
    <row r="1716" spans="2:11" x14ac:dyDescent="0.2">
      <c r="K1716" s="7"/>
    </row>
    <row r="1717" spans="2:11" s="7" customFormat="1" x14ac:dyDescent="0.2"/>
    <row r="1718" spans="2:11" x14ac:dyDescent="0.2">
      <c r="K1718" s="7"/>
    </row>
    <row r="1719" spans="2:11" ht="15" x14ac:dyDescent="0.25">
      <c r="B1719" s="5"/>
      <c r="C1719" s="5"/>
      <c r="D1719" s="5"/>
      <c r="E1719" s="40"/>
      <c r="F1719" s="5"/>
      <c r="G1719" s="5"/>
      <c r="H1719" s="5"/>
      <c r="I1719" s="5"/>
      <c r="K1719" s="7"/>
    </row>
    <row r="1720" spans="2:11" ht="15" x14ac:dyDescent="0.25">
      <c r="B1720" s="5"/>
      <c r="C1720" s="5"/>
      <c r="D1720" s="5"/>
      <c r="E1720" s="40"/>
      <c r="F1720" s="5"/>
      <c r="G1720" s="5"/>
      <c r="H1720" s="5"/>
      <c r="I1720" s="5"/>
      <c r="K1720" s="7"/>
    </row>
    <row r="1721" spans="2:11" ht="15" x14ac:dyDescent="0.25">
      <c r="B1721" s="5"/>
      <c r="C1721" s="5"/>
      <c r="D1721" s="5"/>
      <c r="E1721" s="40"/>
      <c r="F1721" s="5"/>
      <c r="G1721" s="5"/>
      <c r="H1721" s="5"/>
      <c r="I1721" s="5"/>
      <c r="K1721" s="7"/>
    </row>
    <row r="1722" spans="2:11" ht="15" x14ac:dyDescent="0.25">
      <c r="B1722" s="5"/>
      <c r="C1722" s="5"/>
      <c r="D1722" s="5"/>
      <c r="E1722" s="40"/>
      <c r="F1722" s="5"/>
      <c r="G1722" s="5"/>
      <c r="H1722" s="5"/>
      <c r="I1722" s="5"/>
      <c r="K1722" s="7"/>
    </row>
    <row r="1723" spans="2:11" ht="15" x14ac:dyDescent="0.25">
      <c r="B1723" s="5"/>
      <c r="C1723" s="5"/>
      <c r="D1723" s="5"/>
      <c r="E1723" s="40"/>
      <c r="F1723" s="5"/>
      <c r="G1723" s="5"/>
      <c r="H1723" s="5"/>
      <c r="I1723" s="5"/>
      <c r="K1723" s="7"/>
    </row>
    <row r="1724" spans="2:11" ht="15" x14ac:dyDescent="0.25">
      <c r="B1724" s="5"/>
      <c r="C1724" s="5"/>
      <c r="D1724" s="5"/>
      <c r="E1724" s="40"/>
      <c r="F1724" s="5"/>
      <c r="G1724" s="5"/>
      <c r="H1724" s="5"/>
      <c r="I1724" s="5"/>
      <c r="K1724" s="7"/>
    </row>
    <row r="1725" spans="2:11" ht="15" x14ac:dyDescent="0.25">
      <c r="B1725" s="5"/>
      <c r="C1725" s="5"/>
      <c r="D1725" s="5"/>
      <c r="E1725" s="40"/>
      <c r="F1725" s="5"/>
      <c r="G1725" s="5"/>
      <c r="H1725" s="5"/>
      <c r="I1725" s="5"/>
      <c r="K1725" s="7"/>
    </row>
    <row r="1726" spans="2:11" ht="15" x14ac:dyDescent="0.25">
      <c r="B1726" s="5"/>
      <c r="C1726" s="5"/>
      <c r="D1726" s="5"/>
      <c r="E1726" s="40"/>
      <c r="F1726" s="5"/>
      <c r="G1726" s="5"/>
      <c r="H1726" s="5"/>
      <c r="I1726" s="5"/>
      <c r="K1726" s="7"/>
    </row>
    <row r="1727" spans="2:11" ht="15" x14ac:dyDescent="0.25">
      <c r="B1727" s="5"/>
      <c r="C1727" s="5"/>
      <c r="D1727" s="5"/>
      <c r="E1727" s="40"/>
      <c r="F1727" s="5"/>
      <c r="G1727" s="5"/>
      <c r="H1727" s="5"/>
      <c r="I1727" s="5"/>
      <c r="K1727" s="7"/>
    </row>
    <row r="1728" spans="2:11" ht="15" x14ac:dyDescent="0.25">
      <c r="B1728" s="5"/>
      <c r="C1728" s="5"/>
      <c r="D1728" s="5"/>
      <c r="E1728" s="40"/>
      <c r="F1728" s="5"/>
      <c r="G1728" s="5"/>
      <c r="H1728" s="5"/>
      <c r="I1728" s="5"/>
      <c r="K1728" s="7"/>
    </row>
    <row r="1729" spans="2:11" ht="15" x14ac:dyDescent="0.25">
      <c r="B1729" s="5"/>
      <c r="C1729" s="5"/>
      <c r="D1729" s="5"/>
      <c r="E1729" s="40"/>
      <c r="F1729" s="5"/>
      <c r="G1729" s="5"/>
      <c r="H1729" s="5"/>
      <c r="I1729" s="5"/>
      <c r="K1729" s="7"/>
    </row>
    <row r="1730" spans="2:11" ht="15" x14ac:dyDescent="0.25">
      <c r="B1730" s="5"/>
      <c r="C1730" s="5"/>
      <c r="D1730" s="5"/>
      <c r="E1730" s="40"/>
      <c r="F1730" s="5"/>
      <c r="G1730" s="5"/>
      <c r="H1730" s="5"/>
      <c r="I1730" s="5"/>
      <c r="K1730" s="7"/>
    </row>
    <row r="1731" spans="2:11" ht="15" x14ac:dyDescent="0.25">
      <c r="B1731" s="5"/>
      <c r="C1731" s="5"/>
      <c r="D1731" s="5"/>
      <c r="E1731" s="40"/>
      <c r="F1731" s="5"/>
      <c r="G1731" s="5"/>
      <c r="H1731" s="5"/>
      <c r="I1731" s="5"/>
      <c r="K1731" s="7"/>
    </row>
    <row r="1732" spans="2:11" ht="15" x14ac:dyDescent="0.25">
      <c r="B1732" s="5"/>
      <c r="C1732" s="5"/>
      <c r="D1732" s="5"/>
      <c r="E1732" s="40"/>
      <c r="F1732" s="5"/>
      <c r="G1732" s="5"/>
      <c r="H1732" s="5"/>
      <c r="I1732" s="5"/>
      <c r="K1732" s="7"/>
    </row>
    <row r="1733" spans="2:11" ht="15" x14ac:dyDescent="0.25">
      <c r="B1733" s="5"/>
      <c r="C1733" s="5"/>
      <c r="D1733" s="5"/>
      <c r="E1733" s="40"/>
      <c r="F1733" s="5"/>
      <c r="G1733" s="5"/>
      <c r="H1733" s="5"/>
      <c r="I1733" s="5"/>
      <c r="K1733" s="7"/>
    </row>
    <row r="1734" spans="2:11" ht="15" x14ac:dyDescent="0.25">
      <c r="B1734" s="5"/>
      <c r="C1734" s="5"/>
      <c r="D1734" s="5"/>
      <c r="E1734" s="40"/>
      <c r="F1734" s="5"/>
      <c r="G1734" s="5"/>
      <c r="H1734" s="5"/>
      <c r="I1734" s="5"/>
      <c r="K1734" s="7"/>
    </row>
    <row r="1735" spans="2:11" ht="15" x14ac:dyDescent="0.25">
      <c r="B1735" s="5"/>
      <c r="C1735" s="5"/>
      <c r="D1735" s="5"/>
      <c r="E1735" s="40"/>
      <c r="F1735" s="5"/>
      <c r="G1735" s="5"/>
      <c r="H1735" s="5"/>
      <c r="I1735" s="5"/>
      <c r="K1735" s="7"/>
    </row>
    <row r="1736" spans="2:11" ht="15" x14ac:dyDescent="0.25">
      <c r="B1736" s="5"/>
      <c r="C1736" s="5"/>
      <c r="D1736" s="5"/>
      <c r="E1736" s="40"/>
      <c r="F1736" s="5"/>
      <c r="G1736" s="5"/>
      <c r="H1736" s="5"/>
      <c r="I1736" s="5"/>
      <c r="K1736" s="7"/>
    </row>
    <row r="1737" spans="2:11" ht="15" x14ac:dyDescent="0.25">
      <c r="B1737" s="5"/>
      <c r="C1737" s="5"/>
      <c r="D1737" s="5"/>
      <c r="E1737" s="40"/>
      <c r="F1737" s="5"/>
      <c r="G1737" s="5"/>
      <c r="H1737" s="5"/>
      <c r="I1737" s="5"/>
      <c r="K1737" s="7"/>
    </row>
    <row r="1738" spans="2:11" ht="15" x14ac:dyDescent="0.25">
      <c r="B1738" s="5"/>
      <c r="C1738" s="5"/>
      <c r="D1738" s="5"/>
      <c r="E1738" s="40"/>
      <c r="F1738" s="5"/>
      <c r="G1738" s="5"/>
      <c r="H1738" s="5"/>
      <c r="I1738" s="5"/>
      <c r="K1738" s="7"/>
    </row>
    <row r="1739" spans="2:11" ht="15" x14ac:dyDescent="0.25">
      <c r="B1739" s="5"/>
      <c r="C1739" s="5"/>
      <c r="D1739" s="5"/>
      <c r="E1739" s="40"/>
      <c r="F1739" s="5"/>
      <c r="G1739" s="5"/>
      <c r="H1739" s="5"/>
      <c r="I1739" s="5"/>
      <c r="K1739" s="7"/>
    </row>
    <row r="1740" spans="2:11" ht="15" x14ac:dyDescent="0.25">
      <c r="B1740" s="5"/>
      <c r="C1740" s="5"/>
      <c r="D1740" s="5"/>
      <c r="E1740" s="40"/>
      <c r="F1740" s="5"/>
      <c r="G1740" s="5"/>
      <c r="H1740" s="5"/>
      <c r="I1740" s="5"/>
      <c r="K1740" s="7"/>
    </row>
    <row r="1741" spans="2:11" ht="15" x14ac:dyDescent="0.25">
      <c r="B1741" s="5"/>
      <c r="C1741" s="5"/>
      <c r="D1741" s="5"/>
      <c r="E1741" s="40"/>
      <c r="F1741" s="5"/>
      <c r="G1741" s="5"/>
      <c r="H1741" s="5"/>
      <c r="I1741" s="5"/>
      <c r="K1741" s="7"/>
    </row>
    <row r="1742" spans="2:11" ht="14.25" customHeight="1" x14ac:dyDescent="0.2">
      <c r="K1742" s="7"/>
    </row>
    <row r="1743" spans="2:11" ht="12.75" customHeight="1" x14ac:dyDescent="0.2">
      <c r="K1743" s="7"/>
    </row>
    <row r="1744" spans="2:11" x14ac:dyDescent="0.2">
      <c r="K1744" s="7"/>
    </row>
    <row r="1745" spans="11:11" ht="12.75" customHeight="1" x14ac:dyDescent="0.2">
      <c r="K1745" s="7"/>
    </row>
    <row r="1746" spans="11:11" ht="27.75" customHeight="1" x14ac:dyDescent="0.2">
      <c r="K1746" s="7"/>
    </row>
    <row r="1747" spans="11:11" ht="50.25" customHeight="1" x14ac:dyDescent="0.2">
      <c r="K1747" s="7"/>
    </row>
    <row r="1748" spans="11:11" ht="24" customHeight="1" x14ac:dyDescent="0.2">
      <c r="K1748" s="7"/>
    </row>
    <row r="1749" spans="11:11" x14ac:dyDescent="0.2">
      <c r="K1749" s="7"/>
    </row>
    <row r="1750" spans="11:11" s="7" customFormat="1" x14ac:dyDescent="0.2"/>
    <row r="1751" spans="11:11" s="7" customFormat="1" ht="12.75" customHeight="1" x14ac:dyDescent="0.2"/>
    <row r="1752" spans="11:11" s="7" customFormat="1" x14ac:dyDescent="0.2"/>
    <row r="1753" spans="11:11" x14ac:dyDescent="0.2">
      <c r="K1753" s="7"/>
    </row>
    <row r="1754" spans="11:11" x14ac:dyDescent="0.2">
      <c r="K1754" s="7"/>
    </row>
    <row r="1755" spans="11:11" s="7" customFormat="1" x14ac:dyDescent="0.2"/>
    <row r="1756" spans="11:11" x14ac:dyDescent="0.2">
      <c r="K1756" s="7"/>
    </row>
    <row r="1757" spans="11:11" x14ac:dyDescent="0.2">
      <c r="K1757" s="7"/>
    </row>
    <row r="1758" spans="11:11" s="7" customFormat="1" x14ac:dyDescent="0.2"/>
    <row r="1759" spans="11:11" x14ac:dyDescent="0.2">
      <c r="K1759" s="7"/>
    </row>
    <row r="1760" spans="11:11" x14ac:dyDescent="0.2">
      <c r="K1760" s="7"/>
    </row>
    <row r="1761" spans="11:11" x14ac:dyDescent="0.2">
      <c r="K1761" s="7"/>
    </row>
    <row r="1762" spans="11:11" x14ac:dyDescent="0.2">
      <c r="K1762" s="7"/>
    </row>
    <row r="1763" spans="11:11" s="7" customFormat="1" x14ac:dyDescent="0.2"/>
    <row r="1764" spans="11:11" x14ac:dyDescent="0.2">
      <c r="K1764" s="7"/>
    </row>
    <row r="1765" spans="11:11" x14ac:dyDescent="0.2">
      <c r="K1765" s="7"/>
    </row>
    <row r="1766" spans="11:11" x14ac:dyDescent="0.2">
      <c r="K1766" s="7"/>
    </row>
    <row r="1767" spans="11:11" x14ac:dyDescent="0.2">
      <c r="K1767" s="7"/>
    </row>
    <row r="1768" spans="11:11" x14ac:dyDescent="0.2">
      <c r="K1768" s="7"/>
    </row>
    <row r="1769" spans="11:11" x14ac:dyDescent="0.2">
      <c r="K1769" s="7"/>
    </row>
    <row r="1770" spans="11:11" s="7" customFormat="1" x14ac:dyDescent="0.2"/>
    <row r="1771" spans="11:11" x14ac:dyDescent="0.2">
      <c r="K1771" s="7"/>
    </row>
    <row r="1772" spans="11:11" x14ac:dyDescent="0.2">
      <c r="K1772" s="7"/>
    </row>
    <row r="1773" spans="11:11" x14ac:dyDescent="0.2">
      <c r="K1773" s="7"/>
    </row>
    <row r="1774" spans="11:11" x14ac:dyDescent="0.2">
      <c r="K1774" s="7"/>
    </row>
    <row r="1775" spans="11:11" x14ac:dyDescent="0.2">
      <c r="K1775" s="7"/>
    </row>
    <row r="1776" spans="11:11" s="7" customFormat="1" x14ac:dyDescent="0.2"/>
    <row r="1777" spans="11:11" x14ac:dyDescent="0.2">
      <c r="K1777" s="7"/>
    </row>
    <row r="1778" spans="11:11" x14ac:dyDescent="0.2">
      <c r="K1778" s="7"/>
    </row>
    <row r="1779" spans="11:11" x14ac:dyDescent="0.2">
      <c r="K1779" s="7"/>
    </row>
    <row r="1780" spans="11:11" x14ac:dyDescent="0.2">
      <c r="K1780" s="7"/>
    </row>
    <row r="1781" spans="11:11" s="7" customFormat="1" x14ac:dyDescent="0.2"/>
    <row r="1782" spans="11:11" x14ac:dyDescent="0.2">
      <c r="K1782" s="7"/>
    </row>
    <row r="1783" spans="11:11" x14ac:dyDescent="0.2">
      <c r="K1783" s="7"/>
    </row>
    <row r="1784" spans="11:11" x14ac:dyDescent="0.2">
      <c r="K1784" s="7"/>
    </row>
    <row r="1785" spans="11:11" x14ac:dyDescent="0.2">
      <c r="K1785" s="7"/>
    </row>
    <row r="1786" spans="11:11" ht="14.25" customHeight="1" x14ac:dyDescent="0.2">
      <c r="K1786" s="7"/>
    </row>
    <row r="1787" spans="11:11" x14ac:dyDescent="0.2">
      <c r="K1787" s="7"/>
    </row>
    <row r="1788" spans="11:11" x14ac:dyDescent="0.2">
      <c r="K1788" s="7"/>
    </row>
    <row r="1789" spans="11:11" x14ac:dyDescent="0.2">
      <c r="K1789" s="7"/>
    </row>
    <row r="1790" spans="11:11" ht="29.25" customHeight="1" x14ac:dyDescent="0.2">
      <c r="K1790" s="7"/>
    </row>
    <row r="1791" spans="11:11" ht="45" customHeight="1" x14ac:dyDescent="0.2">
      <c r="K1791" s="7"/>
    </row>
    <row r="1792" spans="11:11" ht="30.75" customHeight="1" x14ac:dyDescent="0.2">
      <c r="K1792" s="7"/>
    </row>
    <row r="1793" spans="11:11" x14ac:dyDescent="0.2">
      <c r="K1793" s="7"/>
    </row>
    <row r="1794" spans="11:11" s="7" customFormat="1" x14ac:dyDescent="0.2"/>
    <row r="1795" spans="11:11" s="7" customFormat="1" x14ac:dyDescent="0.2"/>
    <row r="1796" spans="11:11" s="7" customFormat="1" x14ac:dyDescent="0.2"/>
    <row r="1797" spans="11:11" x14ac:dyDescent="0.2">
      <c r="K1797" s="7"/>
    </row>
    <row r="1798" spans="11:11" x14ac:dyDescent="0.2">
      <c r="K1798" s="7"/>
    </row>
    <row r="1799" spans="11:11" x14ac:dyDescent="0.2">
      <c r="K1799" s="7"/>
    </row>
    <row r="1800" spans="11:11" x14ac:dyDescent="0.2">
      <c r="K1800" s="7"/>
    </row>
    <row r="1801" spans="11:11" x14ac:dyDescent="0.2">
      <c r="K1801" s="7"/>
    </row>
    <row r="1802" spans="11:11" x14ac:dyDescent="0.2">
      <c r="K1802" s="7"/>
    </row>
    <row r="1803" spans="11:11" x14ac:dyDescent="0.2">
      <c r="K1803" s="7"/>
    </row>
    <row r="1804" spans="11:11" x14ac:dyDescent="0.2">
      <c r="K1804" s="7"/>
    </row>
    <row r="1805" spans="11:11" s="7" customFormat="1" x14ac:dyDescent="0.2"/>
    <row r="1806" spans="11:11" x14ac:dyDescent="0.2">
      <c r="K1806" s="7"/>
    </row>
    <row r="1807" spans="11:11" x14ac:dyDescent="0.2">
      <c r="K1807" s="7"/>
    </row>
    <row r="1808" spans="11:11" x14ac:dyDescent="0.2">
      <c r="K1808" s="7"/>
    </row>
    <row r="1809" spans="11:11" x14ac:dyDescent="0.2">
      <c r="K1809" s="7"/>
    </row>
    <row r="1810" spans="11:11" x14ac:dyDescent="0.2">
      <c r="K1810" s="7"/>
    </row>
    <row r="1811" spans="11:11" x14ac:dyDescent="0.2">
      <c r="K1811" s="7"/>
    </row>
    <row r="1812" spans="11:11" x14ac:dyDescent="0.2">
      <c r="K1812" s="7"/>
    </row>
    <row r="1813" spans="11:11" x14ac:dyDescent="0.2">
      <c r="K1813" s="7"/>
    </row>
    <row r="1814" spans="11:11" x14ac:dyDescent="0.2">
      <c r="K1814" s="7"/>
    </row>
    <row r="1815" spans="11:11" x14ac:dyDescent="0.2">
      <c r="K1815" s="7"/>
    </row>
    <row r="1816" spans="11:11" x14ac:dyDescent="0.2">
      <c r="K1816" s="7"/>
    </row>
    <row r="1817" spans="11:11" x14ac:dyDescent="0.2">
      <c r="K1817" s="7"/>
    </row>
    <row r="1818" spans="11:11" x14ac:dyDescent="0.2">
      <c r="K1818" s="7"/>
    </row>
    <row r="1819" spans="11:11" x14ac:dyDescent="0.2">
      <c r="K1819" s="7"/>
    </row>
    <row r="1820" spans="11:11" x14ac:dyDescent="0.2">
      <c r="K1820" s="7"/>
    </row>
    <row r="1821" spans="11:11" x14ac:dyDescent="0.2">
      <c r="K1821" s="7"/>
    </row>
    <row r="1822" spans="11:11" x14ac:dyDescent="0.2">
      <c r="K1822" s="7"/>
    </row>
    <row r="1823" spans="11:11" x14ac:dyDescent="0.2">
      <c r="K1823" s="7"/>
    </row>
    <row r="1824" spans="11:11" x14ac:dyDescent="0.2">
      <c r="K1824" s="7"/>
    </row>
    <row r="1825" spans="1:11" ht="15" x14ac:dyDescent="0.25">
      <c r="A1825" s="3"/>
      <c r="B1825" s="4"/>
      <c r="C1825" s="4"/>
      <c r="D1825" s="4"/>
      <c r="E1825" s="29"/>
      <c r="F1825" s="4"/>
      <c r="G1825" s="4"/>
      <c r="H1825" s="4"/>
      <c r="I1825" s="4"/>
      <c r="K1825" s="7"/>
    </row>
    <row r="1826" spans="1:11" ht="15" x14ac:dyDescent="0.25">
      <c r="A1826" s="3"/>
      <c r="B1826" s="4"/>
      <c r="C1826" s="4"/>
      <c r="D1826" s="4"/>
      <c r="E1826" s="29"/>
      <c r="F1826" s="4"/>
      <c r="G1826" s="4"/>
      <c r="H1826" s="4"/>
      <c r="I1826" s="4"/>
      <c r="K1826" s="7"/>
    </row>
    <row r="1827" spans="1:11" ht="15" x14ac:dyDescent="0.25">
      <c r="A1827" s="3"/>
      <c r="B1827" s="4"/>
      <c r="C1827" s="4"/>
      <c r="D1827" s="4"/>
      <c r="E1827" s="29"/>
      <c r="F1827" s="4"/>
      <c r="G1827" s="4"/>
      <c r="H1827" s="4"/>
      <c r="I1827" s="4"/>
      <c r="K1827" s="7"/>
    </row>
    <row r="1828" spans="1:11" ht="15" x14ac:dyDescent="0.25">
      <c r="A1828" s="3"/>
      <c r="B1828" s="4"/>
      <c r="C1828" s="4"/>
      <c r="D1828" s="4"/>
      <c r="E1828" s="29"/>
      <c r="F1828" s="4"/>
      <c r="G1828" s="4"/>
      <c r="H1828" s="4"/>
      <c r="I1828" s="4"/>
      <c r="K1828" s="7"/>
    </row>
    <row r="1829" spans="1:11" ht="14.25" customHeight="1" x14ac:dyDescent="0.2">
      <c r="K1829" s="7"/>
    </row>
    <row r="1830" spans="1:11" x14ac:dyDescent="0.2">
      <c r="K1830" s="7"/>
    </row>
    <row r="1831" spans="1:11" x14ac:dyDescent="0.2">
      <c r="K1831" s="7"/>
    </row>
    <row r="1832" spans="1:11" x14ac:dyDescent="0.2">
      <c r="K1832" s="7"/>
    </row>
    <row r="1833" spans="1:11" ht="29.25" customHeight="1" x14ac:dyDescent="0.2">
      <c r="K1833" s="7"/>
    </row>
    <row r="1834" spans="1:11" ht="45" customHeight="1" x14ac:dyDescent="0.2">
      <c r="K1834" s="7"/>
    </row>
    <row r="1835" spans="1:11" ht="30.75" customHeight="1" x14ac:dyDescent="0.2">
      <c r="K1835" s="7"/>
    </row>
    <row r="1836" spans="1:11" x14ac:dyDescent="0.2">
      <c r="K1836" s="7"/>
    </row>
    <row r="1837" spans="1:11" s="7" customFormat="1" x14ac:dyDescent="0.2"/>
    <row r="1838" spans="1:11" x14ac:dyDescent="0.2">
      <c r="K1838" s="7"/>
    </row>
    <row r="1839" spans="1:11" x14ac:dyDescent="0.2">
      <c r="K1839" s="7"/>
    </row>
    <row r="1840" spans="1:11" x14ac:dyDescent="0.2">
      <c r="K1840" s="7"/>
    </row>
    <row r="1841" spans="11:11" x14ac:dyDescent="0.2">
      <c r="K1841" s="7"/>
    </row>
    <row r="1842" spans="11:11" x14ac:dyDescent="0.2">
      <c r="K1842" s="7"/>
    </row>
    <row r="1843" spans="11:11" x14ac:dyDescent="0.2">
      <c r="K1843" s="7"/>
    </row>
    <row r="1844" spans="11:11" x14ac:dyDescent="0.2">
      <c r="K1844" s="7"/>
    </row>
    <row r="1845" spans="11:11" x14ac:dyDescent="0.2">
      <c r="K1845" s="7"/>
    </row>
    <row r="1846" spans="11:11" x14ac:dyDescent="0.2">
      <c r="K1846" s="7"/>
    </row>
    <row r="1847" spans="11:11" s="7" customFormat="1" x14ac:dyDescent="0.2"/>
    <row r="1848" spans="11:11" x14ac:dyDescent="0.2">
      <c r="K1848" s="7"/>
    </row>
    <row r="1849" spans="11:11" x14ac:dyDescent="0.2">
      <c r="K1849" s="7"/>
    </row>
    <row r="1850" spans="11:11" x14ac:dyDescent="0.2">
      <c r="K1850" s="7"/>
    </row>
    <row r="1851" spans="11:11" x14ac:dyDescent="0.2">
      <c r="K1851" s="7"/>
    </row>
    <row r="1852" spans="11:11" x14ac:dyDescent="0.2">
      <c r="K1852" s="7"/>
    </row>
    <row r="1853" spans="11:11" x14ac:dyDescent="0.2">
      <c r="K1853" s="7"/>
    </row>
    <row r="1854" spans="11:11" x14ac:dyDescent="0.2">
      <c r="K1854" s="7"/>
    </row>
    <row r="1855" spans="11:11" s="7" customFormat="1" x14ac:dyDescent="0.2"/>
    <row r="1856" spans="11:11" x14ac:dyDescent="0.2">
      <c r="K1856" s="7"/>
    </row>
    <row r="1857" spans="11:11" x14ac:dyDescent="0.2">
      <c r="K1857" s="7"/>
    </row>
    <row r="1858" spans="11:11" x14ac:dyDescent="0.2">
      <c r="K1858" s="7"/>
    </row>
    <row r="1859" spans="11:11" x14ac:dyDescent="0.2">
      <c r="K1859" s="7"/>
    </row>
    <row r="1860" spans="11:11" x14ac:dyDescent="0.2">
      <c r="K1860" s="7"/>
    </row>
    <row r="1861" spans="11:11" x14ac:dyDescent="0.2">
      <c r="K1861" s="7"/>
    </row>
    <row r="1862" spans="11:11" x14ac:dyDescent="0.2">
      <c r="K1862" s="7"/>
    </row>
    <row r="1863" spans="11:11" x14ac:dyDescent="0.2">
      <c r="K1863" s="7"/>
    </row>
    <row r="1864" spans="11:11" x14ac:dyDescent="0.2">
      <c r="K1864" s="7"/>
    </row>
    <row r="1865" spans="11:11" x14ac:dyDescent="0.2">
      <c r="K1865" s="7"/>
    </row>
    <row r="1866" spans="11:11" x14ac:dyDescent="0.2">
      <c r="K1866" s="7"/>
    </row>
    <row r="1867" spans="11:11" x14ac:dyDescent="0.2">
      <c r="K1867" s="7"/>
    </row>
    <row r="1868" spans="11:11" x14ac:dyDescent="0.2">
      <c r="K1868" s="7"/>
    </row>
    <row r="1869" spans="11:11" x14ac:dyDescent="0.2">
      <c r="K1869" s="7"/>
    </row>
    <row r="1870" spans="11:11" x14ac:dyDescent="0.2">
      <c r="K1870" s="7"/>
    </row>
    <row r="1871" spans="11:11" x14ac:dyDescent="0.2">
      <c r="K1871" s="7"/>
    </row>
    <row r="1872" spans="11:11" ht="14.25" customHeight="1" x14ac:dyDescent="0.2">
      <c r="K1872" s="7"/>
    </row>
    <row r="1873" spans="11:11" x14ac:dyDescent="0.2">
      <c r="K1873" s="7"/>
    </row>
    <row r="1874" spans="11:11" x14ac:dyDescent="0.2">
      <c r="K1874" s="7"/>
    </row>
    <row r="1875" spans="11:11" x14ac:dyDescent="0.2">
      <c r="K1875" s="7"/>
    </row>
    <row r="1876" spans="11:11" ht="29.25" customHeight="1" x14ac:dyDescent="0.2">
      <c r="K1876" s="7"/>
    </row>
    <row r="1877" spans="11:11" ht="45" customHeight="1" x14ac:dyDescent="0.2">
      <c r="K1877" s="7"/>
    </row>
    <row r="1878" spans="11:11" ht="30.75" customHeight="1" x14ac:dyDescent="0.2">
      <c r="K1878" s="7"/>
    </row>
    <row r="1879" spans="11:11" x14ac:dyDescent="0.2">
      <c r="K1879" s="7"/>
    </row>
    <row r="1880" spans="11:11" s="7" customFormat="1" x14ac:dyDescent="0.2"/>
    <row r="1881" spans="11:11" x14ac:dyDescent="0.2">
      <c r="K1881" s="7"/>
    </row>
    <row r="1882" spans="11:11" x14ac:dyDescent="0.2">
      <c r="K1882" s="7"/>
    </row>
    <row r="1883" spans="11:11" x14ac:dyDescent="0.2">
      <c r="K1883" s="7"/>
    </row>
    <row r="1884" spans="11:11" x14ac:dyDescent="0.2">
      <c r="K1884" s="7"/>
    </row>
    <row r="1885" spans="11:11" x14ac:dyDescent="0.2">
      <c r="K1885" s="7"/>
    </row>
    <row r="1886" spans="11:11" x14ac:dyDescent="0.2">
      <c r="K1886" s="7"/>
    </row>
    <row r="1887" spans="11:11" s="7" customFormat="1" x14ac:dyDescent="0.2"/>
    <row r="1888" spans="11:11" x14ac:dyDescent="0.2">
      <c r="K1888" s="7"/>
    </row>
    <row r="1889" spans="11:11" x14ac:dyDescent="0.2">
      <c r="K1889" s="7"/>
    </row>
    <row r="1890" spans="11:11" x14ac:dyDescent="0.2">
      <c r="K1890" s="7"/>
    </row>
    <row r="1891" spans="11:11" x14ac:dyDescent="0.2">
      <c r="K1891" s="7"/>
    </row>
    <row r="1892" spans="11:11" x14ac:dyDescent="0.2">
      <c r="K1892" s="7"/>
    </row>
    <row r="1893" spans="11:11" x14ac:dyDescent="0.2">
      <c r="K1893" s="7"/>
    </row>
    <row r="1894" spans="11:11" x14ac:dyDescent="0.2">
      <c r="K1894" s="7"/>
    </row>
    <row r="1895" spans="11:11" x14ac:dyDescent="0.2">
      <c r="K1895" s="7"/>
    </row>
    <row r="1896" spans="11:11" x14ac:dyDescent="0.2">
      <c r="K1896" s="7"/>
    </row>
    <row r="1897" spans="11:11" x14ac:dyDescent="0.2">
      <c r="K1897" s="7"/>
    </row>
    <row r="1898" spans="11:11" x14ac:dyDescent="0.2">
      <c r="K1898" s="7"/>
    </row>
    <row r="1899" spans="11:11" x14ac:dyDescent="0.2">
      <c r="K1899" s="7"/>
    </row>
    <row r="1900" spans="11:11" x14ac:dyDescent="0.2">
      <c r="K1900" s="7"/>
    </row>
    <row r="1901" spans="11:11" s="7" customFormat="1" x14ac:dyDescent="0.2"/>
    <row r="1902" spans="11:11" s="7" customFormat="1" x14ac:dyDescent="0.2"/>
    <row r="1903" spans="11:11" s="7" customFormat="1" x14ac:dyDescent="0.2"/>
    <row r="1904" spans="11:11" s="7" customFormat="1" x14ac:dyDescent="0.2"/>
    <row r="1905" spans="2:11" s="7" customFormat="1" x14ac:dyDescent="0.2"/>
    <row r="1906" spans="2:11" ht="15" x14ac:dyDescent="0.25">
      <c r="B1906" s="5"/>
      <c r="C1906" s="5"/>
      <c r="D1906" s="5"/>
      <c r="E1906" s="40"/>
      <c r="F1906" s="5"/>
      <c r="G1906" s="5"/>
      <c r="H1906" s="5"/>
      <c r="I1906" s="5"/>
      <c r="K1906" s="7"/>
    </row>
    <row r="1907" spans="2:11" ht="15" x14ac:dyDescent="0.25">
      <c r="B1907" s="5"/>
      <c r="C1907" s="5"/>
      <c r="D1907" s="5"/>
      <c r="E1907" s="40"/>
      <c r="F1907" s="5"/>
      <c r="G1907" s="5"/>
      <c r="H1907" s="5"/>
      <c r="I1907" s="5"/>
      <c r="K1907" s="7"/>
    </row>
    <row r="1908" spans="2:11" ht="15" x14ac:dyDescent="0.25">
      <c r="B1908" s="5"/>
      <c r="C1908" s="5"/>
      <c r="D1908" s="5"/>
      <c r="E1908" s="40"/>
      <c r="F1908" s="5"/>
      <c r="G1908" s="5"/>
      <c r="H1908" s="5"/>
      <c r="I1908" s="5"/>
      <c r="K1908" s="7"/>
    </row>
    <row r="1909" spans="2:11" ht="15" x14ac:dyDescent="0.25">
      <c r="B1909" s="5"/>
      <c r="C1909" s="5"/>
      <c r="D1909" s="5"/>
      <c r="E1909" s="40"/>
      <c r="F1909" s="5"/>
      <c r="G1909" s="5"/>
      <c r="H1909" s="5"/>
      <c r="I1909" s="5"/>
      <c r="K1909" s="7"/>
    </row>
    <row r="1910" spans="2:11" ht="15" x14ac:dyDescent="0.25">
      <c r="B1910" s="5"/>
      <c r="C1910" s="5"/>
      <c r="D1910" s="5"/>
      <c r="E1910" s="40"/>
      <c r="F1910" s="5"/>
      <c r="G1910" s="5"/>
      <c r="H1910" s="5"/>
      <c r="I1910" s="5"/>
      <c r="K1910" s="7"/>
    </row>
    <row r="1911" spans="2:11" ht="15" x14ac:dyDescent="0.25">
      <c r="B1911" s="5"/>
      <c r="C1911" s="5"/>
      <c r="D1911" s="5"/>
      <c r="E1911" s="40"/>
      <c r="F1911" s="5"/>
      <c r="G1911" s="5"/>
      <c r="H1911" s="5"/>
      <c r="I1911" s="5"/>
      <c r="K1911" s="7"/>
    </row>
    <row r="1912" spans="2:11" ht="15" x14ac:dyDescent="0.25">
      <c r="B1912" s="5"/>
      <c r="C1912" s="5"/>
      <c r="D1912" s="5"/>
      <c r="E1912" s="40"/>
      <c r="F1912" s="5"/>
      <c r="G1912" s="5"/>
      <c r="H1912" s="5"/>
      <c r="I1912" s="5"/>
      <c r="K1912" s="7"/>
    </row>
    <row r="1913" spans="2:11" ht="15" x14ac:dyDescent="0.25">
      <c r="B1913" s="5"/>
      <c r="C1913" s="5"/>
      <c r="D1913" s="5"/>
      <c r="E1913" s="40"/>
      <c r="F1913" s="5"/>
      <c r="G1913" s="5"/>
      <c r="H1913" s="5"/>
      <c r="I1913" s="5"/>
      <c r="K1913" s="7"/>
    </row>
    <row r="1914" spans="2:11" ht="15" x14ac:dyDescent="0.25">
      <c r="B1914" s="5"/>
      <c r="C1914" s="5"/>
      <c r="D1914" s="5"/>
      <c r="E1914" s="40"/>
      <c r="F1914" s="5"/>
      <c r="G1914" s="5"/>
      <c r="H1914" s="5"/>
      <c r="I1914" s="5"/>
      <c r="K1914" s="7"/>
    </row>
    <row r="1915" spans="2:11" ht="16.5" customHeight="1" x14ac:dyDescent="0.2">
      <c r="K1915" s="7"/>
    </row>
    <row r="1916" spans="2:11" ht="14.25" customHeight="1" x14ac:dyDescent="0.2">
      <c r="K1916" s="7"/>
    </row>
    <row r="1917" spans="2:11" ht="15.75" customHeight="1" x14ac:dyDescent="0.2">
      <c r="K1917" s="7"/>
    </row>
    <row r="1918" spans="2:11" ht="15.75" customHeight="1" x14ac:dyDescent="0.2">
      <c r="K1918" s="7"/>
    </row>
    <row r="1919" spans="2:11" ht="26.25" customHeight="1" x14ac:dyDescent="0.2">
      <c r="K1919" s="7"/>
    </row>
    <row r="1920" spans="2:11" ht="42.75" customHeight="1" x14ac:dyDescent="0.2">
      <c r="K1920" s="7"/>
    </row>
    <row r="1921" spans="11:11" ht="30.75" customHeight="1" x14ac:dyDescent="0.2">
      <c r="K1921" s="7"/>
    </row>
    <row r="1922" spans="11:11" x14ac:dyDescent="0.2">
      <c r="K1922" s="7"/>
    </row>
    <row r="1923" spans="11:11" s="7" customFormat="1" x14ac:dyDescent="0.2"/>
    <row r="1924" spans="11:11" s="7" customFormat="1" x14ac:dyDescent="0.2"/>
    <row r="1925" spans="11:11" s="7" customFormat="1" x14ac:dyDescent="0.2"/>
    <row r="1926" spans="11:11" x14ac:dyDescent="0.2">
      <c r="K1926" s="7"/>
    </row>
    <row r="1927" spans="11:11" x14ac:dyDescent="0.2">
      <c r="K1927" s="7"/>
    </row>
    <row r="1928" spans="11:11" x14ac:dyDescent="0.2">
      <c r="K1928" s="7"/>
    </row>
    <row r="1929" spans="11:11" x14ac:dyDescent="0.2">
      <c r="K1929" s="7"/>
    </row>
    <row r="1930" spans="11:11" x14ac:dyDescent="0.2">
      <c r="K1930" s="7"/>
    </row>
    <row r="1931" spans="11:11" x14ac:dyDescent="0.2">
      <c r="K1931" s="7"/>
    </row>
    <row r="1932" spans="11:11" x14ac:dyDescent="0.2">
      <c r="K1932" s="7"/>
    </row>
    <row r="1933" spans="11:11" s="7" customFormat="1" x14ac:dyDescent="0.2"/>
    <row r="1934" spans="11:11" x14ac:dyDescent="0.2">
      <c r="K1934" s="7"/>
    </row>
    <row r="1935" spans="11:11" x14ac:dyDescent="0.2">
      <c r="K1935" s="7"/>
    </row>
    <row r="1936" spans="11:11" x14ac:dyDescent="0.2">
      <c r="K1936" s="7"/>
    </row>
    <row r="1937" spans="11:11" x14ac:dyDescent="0.2">
      <c r="K1937" s="7"/>
    </row>
    <row r="1938" spans="11:11" x14ac:dyDescent="0.2">
      <c r="K1938" s="7"/>
    </row>
    <row r="1939" spans="11:11" x14ac:dyDescent="0.2">
      <c r="K1939" s="7"/>
    </row>
    <row r="1940" spans="11:11" x14ac:dyDescent="0.2">
      <c r="K1940" s="7"/>
    </row>
    <row r="1941" spans="11:11" x14ac:dyDescent="0.2">
      <c r="K1941" s="7"/>
    </row>
    <row r="1942" spans="11:11" x14ac:dyDescent="0.2">
      <c r="K1942" s="7"/>
    </row>
    <row r="1943" spans="11:11" x14ac:dyDescent="0.2">
      <c r="K1943" s="7"/>
    </row>
    <row r="1944" spans="11:11" x14ac:dyDescent="0.2">
      <c r="K1944" s="7"/>
    </row>
    <row r="1945" spans="11:11" x14ac:dyDescent="0.2">
      <c r="K1945" s="7"/>
    </row>
    <row r="1946" spans="11:11" x14ac:dyDescent="0.2">
      <c r="K1946" s="7"/>
    </row>
    <row r="1947" spans="11:11" x14ac:dyDescent="0.2">
      <c r="K1947" s="7"/>
    </row>
    <row r="1948" spans="11:11" x14ac:dyDescent="0.2">
      <c r="K1948" s="7"/>
    </row>
    <row r="1949" spans="11:11" x14ac:dyDescent="0.2">
      <c r="K1949" s="7"/>
    </row>
    <row r="1950" spans="11:11" x14ac:dyDescent="0.2">
      <c r="K1950" s="7"/>
    </row>
    <row r="1951" spans="11:11" x14ac:dyDescent="0.2">
      <c r="K1951" s="7"/>
    </row>
    <row r="1952" spans="11:11" x14ac:dyDescent="0.2">
      <c r="K1952" s="7"/>
    </row>
    <row r="1953" spans="11:11" x14ac:dyDescent="0.2">
      <c r="K1953" s="7"/>
    </row>
    <row r="1954" spans="11:11" x14ac:dyDescent="0.2">
      <c r="K1954" s="7"/>
    </row>
    <row r="1955" spans="11:11" x14ac:dyDescent="0.2">
      <c r="K1955" s="7"/>
    </row>
    <row r="1956" spans="11:11" x14ac:dyDescent="0.2">
      <c r="K1956" s="7"/>
    </row>
    <row r="1957" spans="11:11" x14ac:dyDescent="0.2">
      <c r="K1957" s="7"/>
    </row>
    <row r="1958" spans="11:11" x14ac:dyDescent="0.2">
      <c r="K1958" s="7"/>
    </row>
    <row r="1959" spans="11:11" ht="16.5" customHeight="1" x14ac:dyDescent="0.2">
      <c r="K1959" s="7"/>
    </row>
    <row r="1960" spans="11:11" ht="14.25" customHeight="1" x14ac:dyDescent="0.2">
      <c r="K1960" s="7"/>
    </row>
    <row r="1961" spans="11:11" ht="15.75" customHeight="1" x14ac:dyDescent="0.2">
      <c r="K1961" s="7"/>
    </row>
    <row r="1962" spans="11:11" ht="15.75" customHeight="1" x14ac:dyDescent="0.2">
      <c r="K1962" s="7"/>
    </row>
    <row r="1963" spans="11:11" ht="26.25" customHeight="1" x14ac:dyDescent="0.2">
      <c r="K1963" s="7"/>
    </row>
    <row r="1964" spans="11:11" ht="42.75" customHeight="1" x14ac:dyDescent="0.2">
      <c r="K1964" s="7"/>
    </row>
    <row r="1965" spans="11:11" ht="30.75" customHeight="1" x14ac:dyDescent="0.2">
      <c r="K1965" s="7"/>
    </row>
    <row r="1966" spans="11:11" x14ac:dyDescent="0.2">
      <c r="K1966" s="7"/>
    </row>
    <row r="1967" spans="11:11" s="7" customFormat="1" x14ac:dyDescent="0.2"/>
    <row r="1968" spans="11:11" x14ac:dyDescent="0.2">
      <c r="K1968" s="7"/>
    </row>
    <row r="1969" spans="11:11" x14ac:dyDescent="0.2">
      <c r="K1969" s="7"/>
    </row>
    <row r="1970" spans="11:11" x14ac:dyDescent="0.2">
      <c r="K1970" s="7"/>
    </row>
    <row r="1971" spans="11:11" x14ac:dyDescent="0.2">
      <c r="K1971" s="7"/>
    </row>
    <row r="1972" spans="11:11" x14ac:dyDescent="0.2">
      <c r="K1972" s="7"/>
    </row>
    <row r="1973" spans="11:11" x14ac:dyDescent="0.2">
      <c r="K1973" s="7"/>
    </row>
    <row r="1974" spans="11:11" x14ac:dyDescent="0.2">
      <c r="K1974" s="7"/>
    </row>
    <row r="1975" spans="11:11" x14ac:dyDescent="0.2">
      <c r="K1975" s="7"/>
    </row>
    <row r="1976" spans="11:11" x14ac:dyDescent="0.2">
      <c r="K1976" s="7"/>
    </row>
    <row r="1977" spans="11:11" s="7" customFormat="1" x14ac:dyDescent="0.2"/>
    <row r="1978" spans="11:11" x14ac:dyDescent="0.2">
      <c r="K1978" s="7"/>
    </row>
    <row r="1979" spans="11:11" x14ac:dyDescent="0.2">
      <c r="K1979" s="7"/>
    </row>
    <row r="1980" spans="11:11" x14ac:dyDescent="0.2">
      <c r="K1980" s="7"/>
    </row>
    <row r="1981" spans="11:11" x14ac:dyDescent="0.2">
      <c r="K1981" s="7"/>
    </row>
    <row r="1982" spans="11:11" x14ac:dyDescent="0.2">
      <c r="K1982" s="7"/>
    </row>
    <row r="1983" spans="11:11" x14ac:dyDescent="0.2">
      <c r="K1983" s="7"/>
    </row>
    <row r="1984" spans="11:11" x14ac:dyDescent="0.2">
      <c r="K1984" s="7"/>
    </row>
    <row r="1985" spans="11:11" s="7" customFormat="1" x14ac:dyDescent="0.2"/>
    <row r="1986" spans="11:11" x14ac:dyDescent="0.2">
      <c r="K1986" s="7"/>
    </row>
    <row r="1987" spans="11:11" x14ac:dyDescent="0.2">
      <c r="K1987" s="7"/>
    </row>
    <row r="1988" spans="11:11" x14ac:dyDescent="0.2">
      <c r="K1988" s="7"/>
    </row>
    <row r="1989" spans="11:11" x14ac:dyDescent="0.2">
      <c r="K1989" s="7"/>
    </row>
    <row r="1990" spans="11:11" x14ac:dyDescent="0.2">
      <c r="K1990" s="7"/>
    </row>
    <row r="1991" spans="11:11" x14ac:dyDescent="0.2">
      <c r="K1991" s="7"/>
    </row>
    <row r="1992" spans="11:11" x14ac:dyDescent="0.2">
      <c r="K1992" s="7"/>
    </row>
    <row r="1993" spans="11:11" x14ac:dyDescent="0.2">
      <c r="K1993" s="7"/>
    </row>
    <row r="1994" spans="11:11" x14ac:dyDescent="0.2">
      <c r="K1994" s="7"/>
    </row>
    <row r="1995" spans="11:11" x14ac:dyDescent="0.2">
      <c r="K1995" s="7"/>
    </row>
    <row r="1996" spans="11:11" x14ac:dyDescent="0.2">
      <c r="K1996" s="7"/>
    </row>
    <row r="1997" spans="11:11" x14ac:dyDescent="0.2">
      <c r="K1997" s="7"/>
    </row>
    <row r="1998" spans="11:11" x14ac:dyDescent="0.2">
      <c r="K1998" s="7"/>
    </row>
    <row r="1999" spans="11:11" x14ac:dyDescent="0.2">
      <c r="K1999" s="7"/>
    </row>
    <row r="2000" spans="11:11" x14ac:dyDescent="0.2">
      <c r="K2000" s="7"/>
    </row>
    <row r="2001" spans="11:11" x14ac:dyDescent="0.2">
      <c r="K2001" s="7"/>
    </row>
    <row r="2002" spans="11:11" ht="16.5" customHeight="1" x14ac:dyDescent="0.2">
      <c r="K2002" s="7"/>
    </row>
    <row r="2003" spans="11:11" ht="14.25" customHeight="1" x14ac:dyDescent="0.2">
      <c r="K2003" s="7"/>
    </row>
    <row r="2004" spans="11:11" ht="15.75" customHeight="1" x14ac:dyDescent="0.2">
      <c r="K2004" s="7"/>
    </row>
    <row r="2005" spans="11:11" ht="15.75" customHeight="1" x14ac:dyDescent="0.2">
      <c r="K2005" s="7"/>
    </row>
    <row r="2006" spans="11:11" ht="27" customHeight="1" x14ac:dyDescent="0.2">
      <c r="K2006" s="7"/>
    </row>
    <row r="2007" spans="11:11" ht="42.75" customHeight="1" x14ac:dyDescent="0.2">
      <c r="K2007" s="7"/>
    </row>
    <row r="2008" spans="11:11" ht="30.75" customHeight="1" x14ac:dyDescent="0.2">
      <c r="K2008" s="7"/>
    </row>
    <row r="2009" spans="11:11" x14ac:dyDescent="0.2">
      <c r="K2009" s="7"/>
    </row>
    <row r="2010" spans="11:11" s="7" customFormat="1" x14ac:dyDescent="0.2"/>
    <row r="2011" spans="11:11" x14ac:dyDescent="0.2">
      <c r="K2011" s="7"/>
    </row>
    <row r="2012" spans="11:11" x14ac:dyDescent="0.2">
      <c r="K2012" s="7"/>
    </row>
    <row r="2013" spans="11:11" x14ac:dyDescent="0.2">
      <c r="K2013" s="7"/>
    </row>
    <row r="2014" spans="11:11" x14ac:dyDescent="0.2">
      <c r="K2014" s="7"/>
    </row>
    <row r="2015" spans="11:11" x14ac:dyDescent="0.2">
      <c r="K2015" s="7"/>
    </row>
    <row r="2016" spans="11:11" s="7" customFormat="1" x14ac:dyDescent="0.2"/>
    <row r="2017" spans="11:11" x14ac:dyDescent="0.2">
      <c r="K2017" s="7"/>
    </row>
    <row r="2018" spans="11:11" x14ac:dyDescent="0.2">
      <c r="K2018" s="7"/>
    </row>
    <row r="2019" spans="11:11" x14ac:dyDescent="0.2">
      <c r="K2019" s="7"/>
    </row>
    <row r="2020" spans="11:11" x14ac:dyDescent="0.2">
      <c r="K2020" s="7"/>
    </row>
    <row r="2021" spans="11:11" x14ac:dyDescent="0.2">
      <c r="K2021" s="7"/>
    </row>
    <row r="2022" spans="11:11" x14ac:dyDescent="0.2">
      <c r="K2022" s="7"/>
    </row>
    <row r="2023" spans="11:11" x14ac:dyDescent="0.2">
      <c r="K2023" s="7"/>
    </row>
    <row r="2024" spans="11:11" x14ac:dyDescent="0.2">
      <c r="K2024" s="7"/>
    </row>
    <row r="2025" spans="11:11" x14ac:dyDescent="0.2">
      <c r="K2025" s="7"/>
    </row>
    <row r="2026" spans="11:11" x14ac:dyDescent="0.2">
      <c r="K2026" s="7"/>
    </row>
    <row r="2027" spans="11:11" x14ac:dyDescent="0.2">
      <c r="K2027" s="7"/>
    </row>
    <row r="2028" spans="11:11" x14ac:dyDescent="0.2">
      <c r="K2028" s="7"/>
    </row>
    <row r="2029" spans="11:11" x14ac:dyDescent="0.2">
      <c r="K2029" s="7"/>
    </row>
    <row r="2030" spans="11:11" s="7" customFormat="1" x14ac:dyDescent="0.2"/>
    <row r="2031" spans="11:11" s="7" customFormat="1" x14ac:dyDescent="0.2"/>
    <row r="2032" spans="11:11" s="7" customFormat="1" x14ac:dyDescent="0.2"/>
    <row r="2033" spans="2:9" s="7" customFormat="1" x14ac:dyDescent="0.2"/>
    <row r="2034" spans="2:9" s="7" customFormat="1" x14ac:dyDescent="0.2"/>
    <row r="2036" spans="2:9" ht="15" x14ac:dyDescent="0.25">
      <c r="B2036" s="5"/>
      <c r="C2036" s="5"/>
      <c r="D2036" s="5"/>
      <c r="E2036" s="40"/>
      <c r="F2036" s="5"/>
      <c r="G2036" s="5"/>
      <c r="H2036" s="5"/>
      <c r="I2036" s="5"/>
    </row>
    <row r="2037" spans="2:9" ht="15" x14ac:dyDescent="0.25">
      <c r="B2037" s="5"/>
      <c r="C2037" s="5"/>
      <c r="D2037" s="5"/>
      <c r="E2037" s="40"/>
      <c r="F2037" s="5"/>
      <c r="G2037" s="5"/>
      <c r="H2037" s="5"/>
      <c r="I2037" s="5"/>
    </row>
    <row r="2038" spans="2:9" ht="15" x14ac:dyDescent="0.25">
      <c r="B2038" s="5"/>
      <c r="C2038" s="5"/>
      <c r="D2038" s="5"/>
      <c r="E2038" s="40"/>
      <c r="F2038" s="5"/>
      <c r="G2038" s="5"/>
      <c r="H2038" s="5"/>
      <c r="I2038" s="5"/>
    </row>
    <row r="2039" spans="2:9" ht="15" x14ac:dyDescent="0.25">
      <c r="B2039" s="5"/>
      <c r="C2039" s="5"/>
      <c r="D2039" s="5"/>
      <c r="E2039" s="40"/>
      <c r="F2039" s="5"/>
      <c r="G2039" s="5"/>
      <c r="H2039" s="5"/>
      <c r="I2039" s="5"/>
    </row>
    <row r="2040" spans="2:9" ht="15" x14ac:dyDescent="0.25">
      <c r="B2040" s="5"/>
      <c r="C2040" s="5"/>
      <c r="D2040" s="5"/>
      <c r="E2040" s="40"/>
      <c r="F2040" s="5"/>
      <c r="G2040" s="5"/>
      <c r="H2040" s="5"/>
      <c r="I2040" s="5"/>
    </row>
    <row r="2041" spans="2:9" ht="15" x14ac:dyDescent="0.25">
      <c r="B2041" s="5"/>
      <c r="C2041" s="5"/>
      <c r="D2041" s="5"/>
      <c r="E2041" s="40"/>
      <c r="F2041" s="5"/>
      <c r="G2041" s="5"/>
      <c r="H2041" s="5"/>
      <c r="I2041" s="5"/>
    </row>
    <row r="2042" spans="2:9" ht="15" x14ac:dyDescent="0.25">
      <c r="B2042" s="5"/>
      <c r="C2042" s="5"/>
      <c r="D2042" s="5"/>
      <c r="E2042" s="40"/>
      <c r="F2042" s="5"/>
      <c r="G2042" s="5"/>
      <c r="H2042" s="5"/>
      <c r="I2042" s="5"/>
    </row>
    <row r="2043" spans="2:9" ht="15" x14ac:dyDescent="0.25">
      <c r="B2043" s="5"/>
      <c r="C2043" s="5"/>
      <c r="D2043" s="5"/>
      <c r="E2043" s="40"/>
      <c r="F2043" s="5"/>
      <c r="G2043" s="5"/>
      <c r="H2043" s="5"/>
      <c r="I2043" s="5"/>
    </row>
  </sheetData>
  <mergeCells count="48">
    <mergeCell ref="A292:I292"/>
    <mergeCell ref="A293:I293"/>
    <mergeCell ref="A296:A298"/>
    <mergeCell ref="B296:E296"/>
    <mergeCell ref="F296:I296"/>
    <mergeCell ref="B297:C297"/>
    <mergeCell ref="D297:E297"/>
    <mergeCell ref="F297:F298"/>
    <mergeCell ref="G297:G298"/>
    <mergeCell ref="H297:H298"/>
    <mergeCell ref="I297:I298"/>
    <mergeCell ref="A216:I216"/>
    <mergeCell ref="A217:I217"/>
    <mergeCell ref="A220:A222"/>
    <mergeCell ref="B220:E220"/>
    <mergeCell ref="F220:I220"/>
    <mergeCell ref="B221:C221"/>
    <mergeCell ref="D221:E221"/>
    <mergeCell ref="F221:F222"/>
    <mergeCell ref="G221:G222"/>
    <mergeCell ref="H221:H222"/>
    <mergeCell ref="I221:I222"/>
    <mergeCell ref="B113:F113"/>
    <mergeCell ref="B114:F114"/>
    <mergeCell ref="A116:A118"/>
    <mergeCell ref="B116:E116"/>
    <mergeCell ref="F116:I116"/>
    <mergeCell ref="B117:C117"/>
    <mergeCell ref="D117:E117"/>
    <mergeCell ref="F117:F118"/>
    <mergeCell ref="G117:G118"/>
    <mergeCell ref="H117:H118"/>
    <mergeCell ref="I117:I118"/>
    <mergeCell ref="A3:I3"/>
    <mergeCell ref="A4:I4"/>
    <mergeCell ref="A6:I6"/>
    <mergeCell ref="A7:I7"/>
    <mergeCell ref="A9:I9"/>
    <mergeCell ref="A10:I10"/>
    <mergeCell ref="A12:A14"/>
    <mergeCell ref="B12:E12"/>
    <mergeCell ref="F12:I12"/>
    <mergeCell ref="B13:C13"/>
    <mergeCell ref="D13:E13"/>
    <mergeCell ref="F13:F14"/>
    <mergeCell ref="G13:G14"/>
    <mergeCell ref="H13:H14"/>
    <mergeCell ref="I13:I14"/>
  </mergeCells>
  <phoneticPr fontId="4" type="noConversion"/>
  <hyperlinks>
    <hyperlink ref="A1:A2" location="Содержание!A1" display="Мазмуну " xr:uid="{00000000-0004-0000-0200-000000000000}"/>
  </hyperlinks>
  <pageMargins left="0.78740157480314965" right="0" top="0.51181102362204722" bottom="0.51181102362204722" header="0.51181102362204722" footer="0.51181102362204722"/>
  <pageSetup paperSize="9" scale="75" firstPageNumber="13" orientation="landscape" useFirstPageNumber="1" r:id="rId1"/>
  <headerFooter alignWithMargins="0"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Лист3"/>
  <dimension ref="A1:K397"/>
  <sheetViews>
    <sheetView topLeftCell="A382" zoomScale="80" zoomScaleNormal="80" workbookViewId="0">
      <selection activeCell="A373" sqref="A373:XFD387"/>
    </sheetView>
  </sheetViews>
  <sheetFormatPr defaultRowHeight="12.75" x14ac:dyDescent="0.2"/>
  <cols>
    <col min="1" max="1" width="32.42578125" customWidth="1"/>
    <col min="3" max="3" width="9.140625" customWidth="1"/>
    <col min="5" max="5" width="10.5703125" customWidth="1"/>
    <col min="6" max="6" width="33" customWidth="1"/>
    <col min="7" max="7" width="28" customWidth="1"/>
    <col min="8" max="8" width="19.5703125" customWidth="1"/>
    <col min="9" max="9" width="22" customWidth="1"/>
  </cols>
  <sheetData>
    <row r="1" spans="1:11" x14ac:dyDescent="0.2">
      <c r="A1" s="70" t="s">
        <v>168</v>
      </c>
    </row>
    <row r="2" spans="1:11" x14ac:dyDescent="0.2">
      <c r="A2" s="70" t="s">
        <v>169</v>
      </c>
    </row>
    <row r="3" spans="1:11" ht="15" x14ac:dyDescent="0.25">
      <c r="B3" s="5"/>
      <c r="C3" s="5"/>
      <c r="D3" s="5"/>
      <c r="E3" s="40"/>
      <c r="F3" s="5"/>
      <c r="G3" s="5"/>
      <c r="H3" s="5"/>
      <c r="I3" s="5"/>
      <c r="K3" s="7"/>
    </row>
    <row r="4" spans="1:11" ht="15" customHeight="1" x14ac:dyDescent="0.25">
      <c r="A4" s="84" t="s">
        <v>106</v>
      </c>
      <c r="B4" s="84"/>
      <c r="C4" s="84"/>
      <c r="D4" s="84"/>
      <c r="E4" s="84"/>
      <c r="F4" s="84"/>
      <c r="G4" s="84"/>
      <c r="H4" s="82"/>
      <c r="I4" s="82"/>
      <c r="K4" s="7"/>
    </row>
    <row r="5" spans="1:11" ht="12.75" customHeight="1" x14ac:dyDescent="0.2">
      <c r="A5" s="79" t="s">
        <v>107</v>
      </c>
      <c r="B5" s="85"/>
      <c r="C5" s="85"/>
      <c r="D5" s="85"/>
      <c r="E5" s="85"/>
      <c r="F5" s="85"/>
      <c r="G5" s="85"/>
      <c r="H5" s="85"/>
      <c r="I5" s="85"/>
      <c r="K5" s="7"/>
    </row>
    <row r="6" spans="1:11" ht="15" x14ac:dyDescent="0.25">
      <c r="A6" s="23"/>
      <c r="B6" s="31"/>
      <c r="C6" s="31"/>
      <c r="D6" s="31"/>
      <c r="E6" s="43"/>
      <c r="F6" s="31"/>
      <c r="G6" s="31"/>
      <c r="H6" s="31"/>
      <c r="I6" s="31"/>
      <c r="K6" s="7"/>
    </row>
    <row r="7" spans="1:11" ht="15" x14ac:dyDescent="0.2">
      <c r="A7" s="16" t="s">
        <v>82</v>
      </c>
      <c r="B7" s="17"/>
      <c r="C7" s="17"/>
      <c r="D7" s="17"/>
      <c r="E7" s="38"/>
      <c r="F7" s="17"/>
      <c r="G7" s="17"/>
      <c r="H7" s="17"/>
      <c r="I7" s="18" t="s">
        <v>0</v>
      </c>
      <c r="K7" s="7"/>
    </row>
    <row r="8" spans="1:11" ht="30" customHeight="1" x14ac:dyDescent="0.2">
      <c r="A8" s="75" t="s">
        <v>83</v>
      </c>
      <c r="B8" s="78" t="s">
        <v>84</v>
      </c>
      <c r="C8" s="78"/>
      <c r="D8" s="78"/>
      <c r="E8" s="78"/>
      <c r="F8" s="78" t="s">
        <v>85</v>
      </c>
      <c r="G8" s="78"/>
      <c r="H8" s="78"/>
      <c r="I8" s="78"/>
      <c r="K8" s="7"/>
    </row>
    <row r="9" spans="1:11" ht="45" customHeight="1" x14ac:dyDescent="0.2">
      <c r="A9" s="76"/>
      <c r="B9" s="78" t="s">
        <v>86</v>
      </c>
      <c r="C9" s="78"/>
      <c r="D9" s="78" t="s">
        <v>96</v>
      </c>
      <c r="E9" s="78"/>
      <c r="F9" s="78" t="s">
        <v>87</v>
      </c>
      <c r="G9" s="78" t="s">
        <v>88</v>
      </c>
      <c r="H9" s="78" t="s">
        <v>89</v>
      </c>
      <c r="I9" s="78" t="s">
        <v>90</v>
      </c>
      <c r="K9" s="7"/>
    </row>
    <row r="10" spans="1:11" ht="54.75" customHeight="1" x14ac:dyDescent="0.2">
      <c r="A10" s="77"/>
      <c r="B10" s="19" t="s">
        <v>91</v>
      </c>
      <c r="C10" s="19" t="s">
        <v>95</v>
      </c>
      <c r="D10" s="19" t="s">
        <v>1</v>
      </c>
      <c r="E10" s="20" t="s">
        <v>92</v>
      </c>
      <c r="F10" s="78"/>
      <c r="G10" s="78"/>
      <c r="H10" s="78"/>
      <c r="I10" s="78"/>
      <c r="K10" s="7"/>
    </row>
    <row r="11" spans="1:11" x14ac:dyDescent="0.2">
      <c r="A11" s="1"/>
      <c r="B11" s="1"/>
      <c r="C11" s="1"/>
      <c r="D11" s="21"/>
      <c r="E11" s="41"/>
      <c r="F11" s="22"/>
      <c r="G11" s="22"/>
      <c r="H11" s="22"/>
      <c r="I11" s="22"/>
      <c r="K11" s="7"/>
    </row>
    <row r="12" spans="1:11" s="7" customFormat="1" ht="21.75" customHeight="1" x14ac:dyDescent="0.25">
      <c r="A12" s="10" t="s">
        <v>3</v>
      </c>
      <c r="B12" s="6">
        <f>B14+B23+B41+B51+B59+B71+B78+B92+B94+B96</f>
        <v>6216125</v>
      </c>
      <c r="C12" s="6">
        <f>C14+C23+C41+C51+C59+C71+C78+C92+C94+C96</f>
        <v>6280326</v>
      </c>
      <c r="D12" s="6">
        <f>C12-B12</f>
        <v>64201</v>
      </c>
      <c r="E12" s="28">
        <f>C12/B12*100</f>
        <v>101.03281385107282</v>
      </c>
      <c r="F12" s="6">
        <v>3650547</v>
      </c>
      <c r="G12" s="6">
        <v>2598279</v>
      </c>
      <c r="H12" s="6">
        <v>17914</v>
      </c>
      <c r="I12" s="6">
        <f>I14+I23+I41+I51+I59+I71+I78+I92+I94+I96</f>
        <v>13586</v>
      </c>
    </row>
    <row r="13" spans="1:11" s="7" customFormat="1" ht="12.75" customHeight="1" x14ac:dyDescent="0.25">
      <c r="A13" s="10"/>
      <c r="B13" s="6"/>
      <c r="C13" s="6"/>
      <c r="D13" s="6"/>
      <c r="E13" s="28"/>
      <c r="F13" s="6"/>
      <c r="G13" s="6"/>
      <c r="H13" s="6"/>
      <c r="I13" s="6"/>
    </row>
    <row r="14" spans="1:11" s="7" customFormat="1" ht="15" x14ac:dyDescent="0.25">
      <c r="A14" s="10" t="s">
        <v>4</v>
      </c>
      <c r="B14" s="6">
        <f>B15+B16+B17+B19+B20+B21</f>
        <v>411647</v>
      </c>
      <c r="C14" s="6">
        <v>418935</v>
      </c>
      <c r="D14" s="6">
        <f>C14-B14</f>
        <v>7288</v>
      </c>
      <c r="E14" s="28">
        <f>C14/B14*100</f>
        <v>101.77044895262203</v>
      </c>
      <c r="F14" s="6">
        <v>242202</v>
      </c>
      <c r="G14" s="6">
        <v>174336</v>
      </c>
      <c r="H14" s="6" t="s">
        <v>2</v>
      </c>
      <c r="I14" s="6">
        <v>2397</v>
      </c>
    </row>
    <row r="15" spans="1:11" ht="15" x14ac:dyDescent="0.25">
      <c r="A15" s="12" t="s">
        <v>5</v>
      </c>
      <c r="B15" s="4">
        <v>69395</v>
      </c>
      <c r="C15" s="4">
        <v>70023</v>
      </c>
      <c r="D15" s="4">
        <v>628</v>
      </c>
      <c r="E15" s="4">
        <v>100.9</v>
      </c>
      <c r="F15" s="4">
        <v>39915</v>
      </c>
      <c r="G15" s="4">
        <v>30108</v>
      </c>
      <c r="H15" s="4" t="s">
        <v>2</v>
      </c>
      <c r="I15" s="4" t="s">
        <v>2</v>
      </c>
      <c r="K15" s="7"/>
    </row>
    <row r="16" spans="1:11" ht="18.75" customHeight="1" x14ac:dyDescent="0.25">
      <c r="A16" s="12" t="s">
        <v>6</v>
      </c>
      <c r="B16" s="27">
        <v>160203</v>
      </c>
      <c r="C16" s="4">
        <v>160290</v>
      </c>
      <c r="D16" s="4">
        <f>C16-B16</f>
        <v>87</v>
      </c>
      <c r="E16" s="29">
        <f>C16/B16*100</f>
        <v>100.05430609913672</v>
      </c>
      <c r="F16" s="4">
        <v>39659</v>
      </c>
      <c r="G16" s="4">
        <v>120205</v>
      </c>
      <c r="H16" s="4" t="s">
        <v>2</v>
      </c>
      <c r="I16" s="4">
        <v>426</v>
      </c>
      <c r="K16" s="7"/>
    </row>
    <row r="17" spans="1:11" ht="15" x14ac:dyDescent="0.25">
      <c r="A17" s="12" t="s">
        <v>7</v>
      </c>
      <c r="B17" s="4">
        <v>141614</v>
      </c>
      <c r="C17" s="4">
        <v>147650</v>
      </c>
      <c r="D17" s="4">
        <v>6036</v>
      </c>
      <c r="E17" s="4">
        <v>104.3</v>
      </c>
      <c r="F17" s="4">
        <v>145311</v>
      </c>
      <c r="G17" s="4">
        <v>2298</v>
      </c>
      <c r="H17" s="4" t="s">
        <v>2</v>
      </c>
      <c r="I17" s="4">
        <v>41</v>
      </c>
      <c r="K17" s="7"/>
    </row>
    <row r="18" spans="1:11" ht="17.25" customHeight="1" x14ac:dyDescent="0.25">
      <c r="A18" s="12" t="s">
        <v>8</v>
      </c>
      <c r="B18" s="4">
        <v>31054</v>
      </c>
      <c r="C18" s="4">
        <v>31090</v>
      </c>
      <c r="D18" s="4">
        <v>36</v>
      </c>
      <c r="E18" s="4">
        <v>100.1</v>
      </c>
      <c r="F18" s="4">
        <v>28751</v>
      </c>
      <c r="G18" s="4">
        <v>2298</v>
      </c>
      <c r="H18" s="4" t="s">
        <v>2</v>
      </c>
      <c r="I18" s="4">
        <v>41</v>
      </c>
      <c r="K18" s="7"/>
    </row>
    <row r="19" spans="1:11" ht="15" x14ac:dyDescent="0.25">
      <c r="A19" s="12" t="s">
        <v>9</v>
      </c>
      <c r="B19" s="4">
        <v>12355</v>
      </c>
      <c r="C19" s="4">
        <v>12515</v>
      </c>
      <c r="D19" s="4">
        <v>160</v>
      </c>
      <c r="E19" s="4">
        <v>101.3</v>
      </c>
      <c r="F19" s="4">
        <v>6831</v>
      </c>
      <c r="G19" s="4">
        <v>3754</v>
      </c>
      <c r="H19" s="4" t="s">
        <v>2</v>
      </c>
      <c r="I19" s="4">
        <v>1930</v>
      </c>
      <c r="K19" s="7"/>
    </row>
    <row r="20" spans="1:11" ht="15" x14ac:dyDescent="0.25">
      <c r="A20" s="12" t="s">
        <v>10</v>
      </c>
      <c r="B20" s="4">
        <v>13962</v>
      </c>
      <c r="C20" s="4">
        <v>13975</v>
      </c>
      <c r="D20" s="4">
        <v>13</v>
      </c>
      <c r="E20" s="4">
        <v>100.1</v>
      </c>
      <c r="F20" s="4">
        <v>10486</v>
      </c>
      <c r="G20" s="4">
        <v>3489</v>
      </c>
      <c r="H20" s="4" t="s">
        <v>2</v>
      </c>
      <c r="I20" s="4" t="s">
        <v>2</v>
      </c>
      <c r="K20" s="7"/>
    </row>
    <row r="21" spans="1:11" ht="15" x14ac:dyDescent="0.25">
      <c r="A21" s="12" t="s">
        <v>11</v>
      </c>
      <c r="B21" s="4">
        <v>14118</v>
      </c>
      <c r="C21" s="4">
        <v>14482</v>
      </c>
      <c r="D21" s="4">
        <v>364</v>
      </c>
      <c r="E21" s="4">
        <v>102.6</v>
      </c>
      <c r="F21" s="4" t="s">
        <v>2</v>
      </c>
      <c r="G21" s="4">
        <v>14482</v>
      </c>
      <c r="H21" s="4" t="s">
        <v>2</v>
      </c>
      <c r="I21" s="4" t="s">
        <v>2</v>
      </c>
      <c r="K21" s="7"/>
    </row>
    <row r="22" spans="1:11" ht="12.75" customHeight="1" x14ac:dyDescent="0.25">
      <c r="A22" s="3"/>
      <c r="B22" s="4"/>
      <c r="C22" s="4"/>
      <c r="D22" s="4"/>
      <c r="E22" s="29"/>
      <c r="F22" s="4"/>
      <c r="G22" s="4"/>
      <c r="H22" s="4"/>
      <c r="I22" s="4"/>
      <c r="K22" s="7"/>
    </row>
    <row r="23" spans="1:11" s="7" customFormat="1" ht="15" customHeight="1" x14ac:dyDescent="0.25">
      <c r="A23" s="10" t="s">
        <v>12</v>
      </c>
      <c r="B23" s="6">
        <v>1382079</v>
      </c>
      <c r="C23" s="6">
        <v>1409395</v>
      </c>
      <c r="D23" s="6">
        <v>27316</v>
      </c>
      <c r="E23" s="28">
        <v>102</v>
      </c>
      <c r="F23" s="6">
        <v>1130932</v>
      </c>
      <c r="G23" s="6">
        <v>275825</v>
      </c>
      <c r="H23" s="6">
        <v>1425</v>
      </c>
      <c r="I23" s="6">
        <v>1213</v>
      </c>
    </row>
    <row r="24" spans="1:11" ht="15" x14ac:dyDescent="0.25">
      <c r="A24" s="12" t="s">
        <v>13</v>
      </c>
      <c r="B24" s="4">
        <v>222550</v>
      </c>
      <c r="C24" s="4">
        <v>225805</v>
      </c>
      <c r="D24" s="4">
        <v>3255</v>
      </c>
      <c r="E24" s="29">
        <v>101.5</v>
      </c>
      <c r="F24" s="4">
        <v>225805</v>
      </c>
      <c r="G24" s="4" t="s">
        <v>2</v>
      </c>
      <c r="H24" s="4" t="s">
        <v>2</v>
      </c>
      <c r="I24" s="4" t="s">
        <v>2</v>
      </c>
      <c r="K24" s="7"/>
    </row>
    <row r="25" spans="1:11" ht="18" customHeight="1" x14ac:dyDescent="0.25">
      <c r="A25" s="12" t="s">
        <v>14</v>
      </c>
      <c r="B25" s="4">
        <v>37963</v>
      </c>
      <c r="C25" s="4">
        <v>38249</v>
      </c>
      <c r="D25" s="4">
        <v>286</v>
      </c>
      <c r="E25" s="29">
        <v>100.8</v>
      </c>
      <c r="F25" s="4">
        <v>38249</v>
      </c>
      <c r="G25" s="4" t="s">
        <v>2</v>
      </c>
      <c r="H25" s="4" t="s">
        <v>2</v>
      </c>
      <c r="I25" s="4" t="s">
        <v>2</v>
      </c>
      <c r="K25" s="7"/>
    </row>
    <row r="26" spans="1:11" ht="18" customHeight="1" x14ac:dyDescent="0.25">
      <c r="A26" s="12" t="s">
        <v>15</v>
      </c>
      <c r="B26" s="4">
        <v>241989</v>
      </c>
      <c r="C26" s="4">
        <v>246844</v>
      </c>
      <c r="D26" s="4">
        <v>4855</v>
      </c>
      <c r="E26" s="29">
        <v>102</v>
      </c>
      <c r="F26" s="4">
        <v>214775</v>
      </c>
      <c r="G26" s="4">
        <v>32043</v>
      </c>
      <c r="H26" s="4" t="s">
        <v>2</v>
      </c>
      <c r="I26" s="4">
        <v>26</v>
      </c>
      <c r="K26" s="7"/>
    </row>
    <row r="27" spans="1:11" ht="16.5" customHeight="1" x14ac:dyDescent="0.25">
      <c r="A27" s="12" t="s">
        <v>16</v>
      </c>
      <c r="B27" s="4">
        <v>117691</v>
      </c>
      <c r="C27" s="4">
        <v>121228</v>
      </c>
      <c r="D27" s="4">
        <v>3537</v>
      </c>
      <c r="E27" s="29">
        <v>103</v>
      </c>
      <c r="F27" s="4">
        <v>104597</v>
      </c>
      <c r="G27" s="4">
        <v>15746</v>
      </c>
      <c r="H27" s="4">
        <v>650</v>
      </c>
      <c r="I27" s="4">
        <v>235</v>
      </c>
      <c r="K27" s="7"/>
    </row>
    <row r="28" spans="1:11" ht="16.5" customHeight="1" x14ac:dyDescent="0.25">
      <c r="A28" s="12" t="s">
        <v>17</v>
      </c>
      <c r="B28" s="4">
        <v>22356</v>
      </c>
      <c r="C28" s="4">
        <v>22952</v>
      </c>
      <c r="D28" s="4">
        <v>596</v>
      </c>
      <c r="E28" s="29">
        <v>102.7</v>
      </c>
      <c r="F28" s="4">
        <v>22952</v>
      </c>
      <c r="G28" s="4"/>
      <c r="H28" s="4"/>
      <c r="I28" s="4"/>
      <c r="K28" s="7"/>
    </row>
    <row r="29" spans="1:11" ht="15" x14ac:dyDescent="0.25">
      <c r="A29" s="12" t="s">
        <v>18</v>
      </c>
      <c r="B29" s="4">
        <v>149651</v>
      </c>
      <c r="C29" s="4">
        <v>152356</v>
      </c>
      <c r="D29" s="4">
        <v>2705</v>
      </c>
      <c r="E29" s="29">
        <v>101.8</v>
      </c>
      <c r="F29" s="4" t="s">
        <v>2</v>
      </c>
      <c r="G29" s="4">
        <v>152356</v>
      </c>
      <c r="H29" s="4" t="s">
        <v>2</v>
      </c>
      <c r="I29" s="4" t="s">
        <v>2</v>
      </c>
      <c r="K29" s="7"/>
    </row>
    <row r="30" spans="1:11" ht="15" customHeight="1" x14ac:dyDescent="0.25">
      <c r="A30" s="12" t="s">
        <v>19</v>
      </c>
      <c r="B30" s="4">
        <v>3992</v>
      </c>
      <c r="C30" s="4">
        <v>4571</v>
      </c>
      <c r="D30" s="4">
        <v>579</v>
      </c>
      <c r="E30" s="29">
        <v>114.5</v>
      </c>
      <c r="F30" s="4" t="s">
        <v>2</v>
      </c>
      <c r="G30" s="4">
        <v>4571</v>
      </c>
      <c r="H30" s="4" t="s">
        <v>2</v>
      </c>
      <c r="I30" s="4" t="s">
        <v>2</v>
      </c>
      <c r="K30" s="7"/>
    </row>
    <row r="31" spans="1:11" ht="15" x14ac:dyDescent="0.25">
      <c r="A31" s="12" t="s">
        <v>20</v>
      </c>
      <c r="B31" s="4">
        <v>301248</v>
      </c>
      <c r="C31" s="4">
        <v>305028</v>
      </c>
      <c r="D31" s="4">
        <v>3780</v>
      </c>
      <c r="E31" s="29">
        <v>101.3</v>
      </c>
      <c r="F31" s="4">
        <v>299732</v>
      </c>
      <c r="G31" s="4">
        <v>5296</v>
      </c>
      <c r="H31" s="4" t="s">
        <v>2</v>
      </c>
      <c r="I31" s="4" t="s">
        <v>2</v>
      </c>
      <c r="K31" s="7"/>
    </row>
    <row r="32" spans="1:11" ht="14.25" customHeight="1" x14ac:dyDescent="0.25">
      <c r="A32" s="12" t="s">
        <v>21</v>
      </c>
      <c r="B32" s="4">
        <v>5286</v>
      </c>
      <c r="C32" s="4">
        <v>5296</v>
      </c>
      <c r="D32" s="4">
        <v>10</v>
      </c>
      <c r="E32" s="29">
        <v>100.2</v>
      </c>
      <c r="F32" s="4" t="s">
        <v>2</v>
      </c>
      <c r="G32" s="4">
        <v>5296</v>
      </c>
      <c r="H32" s="4" t="s">
        <v>2</v>
      </c>
      <c r="I32" s="4" t="s">
        <v>2</v>
      </c>
      <c r="K32" s="7"/>
    </row>
    <row r="33" spans="1:11" ht="17.25" customHeight="1" x14ac:dyDescent="0.25">
      <c r="A33" s="12" t="s">
        <v>22</v>
      </c>
      <c r="B33" s="4">
        <v>47193</v>
      </c>
      <c r="C33" s="4">
        <v>48153</v>
      </c>
      <c r="D33" s="4">
        <v>960</v>
      </c>
      <c r="E33" s="29">
        <v>102</v>
      </c>
      <c r="F33" s="4">
        <v>48153</v>
      </c>
      <c r="G33" s="4" t="s">
        <v>2</v>
      </c>
      <c r="H33" s="4" t="s">
        <v>2</v>
      </c>
      <c r="I33" s="4" t="s">
        <v>2</v>
      </c>
      <c r="K33" s="7"/>
    </row>
    <row r="34" spans="1:11" ht="16.5" customHeight="1" x14ac:dyDescent="0.25">
      <c r="A34" s="12" t="s">
        <v>23</v>
      </c>
      <c r="B34" s="4">
        <v>147870</v>
      </c>
      <c r="C34" s="4">
        <v>153819</v>
      </c>
      <c r="D34" s="4">
        <v>5949</v>
      </c>
      <c r="E34" s="29">
        <v>104</v>
      </c>
      <c r="F34" s="4">
        <v>143729</v>
      </c>
      <c r="G34" s="4">
        <v>9125</v>
      </c>
      <c r="H34" s="4">
        <v>775</v>
      </c>
      <c r="I34" s="4">
        <v>190</v>
      </c>
      <c r="K34" s="7"/>
    </row>
    <row r="35" spans="1:11" ht="15" x14ac:dyDescent="0.25">
      <c r="A35" s="12" t="s">
        <v>24</v>
      </c>
      <c r="B35" s="4">
        <v>78359</v>
      </c>
      <c r="C35" s="4">
        <v>82022</v>
      </c>
      <c r="D35" s="4">
        <v>3663</v>
      </c>
      <c r="E35" s="29">
        <v>104.7</v>
      </c>
      <c r="F35" s="4">
        <v>81260</v>
      </c>
      <c r="G35" s="4" t="s">
        <v>2</v>
      </c>
      <c r="H35" s="4" t="s">
        <v>2</v>
      </c>
      <c r="I35" s="4">
        <v>762</v>
      </c>
      <c r="K35" s="7"/>
    </row>
    <row r="36" spans="1:11" ht="15" x14ac:dyDescent="0.25">
      <c r="A36" s="12" t="s">
        <v>25</v>
      </c>
      <c r="B36" s="4">
        <v>33204</v>
      </c>
      <c r="C36" s="4">
        <v>31743</v>
      </c>
      <c r="D36" s="4">
        <v>-1461</v>
      </c>
      <c r="E36" s="29">
        <v>95.6</v>
      </c>
      <c r="F36" s="4">
        <v>12881</v>
      </c>
      <c r="G36" s="4">
        <v>18862</v>
      </c>
      <c r="H36" s="4" t="s">
        <v>2</v>
      </c>
      <c r="I36" s="4" t="s">
        <v>2</v>
      </c>
      <c r="K36" s="7"/>
    </row>
    <row r="37" spans="1:11" ht="15" x14ac:dyDescent="0.25">
      <c r="A37" s="12" t="s">
        <v>26</v>
      </c>
      <c r="B37" s="4">
        <v>12080</v>
      </c>
      <c r="C37" s="4">
        <v>12127</v>
      </c>
      <c r="D37" s="4">
        <v>47</v>
      </c>
      <c r="E37" s="29">
        <v>100.4</v>
      </c>
      <c r="F37" s="4" t="s">
        <v>2</v>
      </c>
      <c r="G37" s="4">
        <v>12127</v>
      </c>
      <c r="H37" s="4" t="s">
        <v>2</v>
      </c>
      <c r="I37" s="4" t="s">
        <v>2</v>
      </c>
      <c r="K37" s="7"/>
    </row>
    <row r="38" spans="1:11" ht="15" x14ac:dyDescent="0.25">
      <c r="A38" s="12" t="s">
        <v>27</v>
      </c>
      <c r="B38" s="4">
        <v>10670</v>
      </c>
      <c r="C38" s="4">
        <v>10862</v>
      </c>
      <c r="D38" s="4">
        <v>192</v>
      </c>
      <c r="E38" s="29">
        <v>101.8</v>
      </c>
      <c r="F38" s="4" t="s">
        <v>2</v>
      </c>
      <c r="G38" s="4">
        <v>10862</v>
      </c>
      <c r="H38" s="4" t="s">
        <v>2</v>
      </c>
      <c r="I38" s="4" t="s">
        <v>2</v>
      </c>
      <c r="K38" s="7"/>
    </row>
    <row r="39" spans="1:11" ht="15" x14ac:dyDescent="0.25">
      <c r="A39" s="12" t="s">
        <v>28</v>
      </c>
      <c r="B39" s="4">
        <v>19574</v>
      </c>
      <c r="C39" s="4">
        <v>19408</v>
      </c>
      <c r="D39" s="4">
        <v>-166</v>
      </c>
      <c r="E39" s="29">
        <v>99.2</v>
      </c>
      <c r="F39" s="4" t="s">
        <v>2</v>
      </c>
      <c r="G39" s="4">
        <v>19408</v>
      </c>
      <c r="H39" s="4" t="s">
        <v>2</v>
      </c>
      <c r="I39" s="4" t="s">
        <v>2</v>
      </c>
      <c r="K39" s="7"/>
    </row>
    <row r="40" spans="1:11" ht="15" x14ac:dyDescent="0.25">
      <c r="A40" s="3"/>
      <c r="B40" s="4"/>
      <c r="C40" s="4"/>
      <c r="D40" s="4"/>
      <c r="E40" s="29"/>
      <c r="F40" s="4"/>
      <c r="G40" s="4"/>
      <c r="H40" s="4"/>
      <c r="I40" s="4"/>
      <c r="K40" s="7"/>
    </row>
    <row r="41" spans="1:11" s="7" customFormat="1" ht="15" x14ac:dyDescent="0.25">
      <c r="A41" s="10" t="s">
        <v>29</v>
      </c>
      <c r="B41" s="6">
        <v>922888</v>
      </c>
      <c r="C41" s="6">
        <v>937612</v>
      </c>
      <c r="D41" s="6">
        <v>14724</v>
      </c>
      <c r="E41" s="28">
        <v>101.6</v>
      </c>
      <c r="F41" s="6">
        <v>179339</v>
      </c>
      <c r="G41" s="6">
        <v>754356</v>
      </c>
      <c r="H41" s="6">
        <v>2651</v>
      </c>
      <c r="I41" s="6">
        <v>1266</v>
      </c>
    </row>
    <row r="42" spans="1:11" ht="15" x14ac:dyDescent="0.25">
      <c r="A42" s="12" t="s">
        <v>30</v>
      </c>
      <c r="B42" s="4">
        <v>160882</v>
      </c>
      <c r="C42" s="4">
        <v>163483</v>
      </c>
      <c r="D42" s="4">
        <v>2601</v>
      </c>
      <c r="E42" s="29">
        <v>101.6</v>
      </c>
      <c r="F42" s="4">
        <v>36888</v>
      </c>
      <c r="G42" s="4">
        <v>124144</v>
      </c>
      <c r="H42" s="4">
        <v>2451</v>
      </c>
      <c r="I42" s="4" t="s">
        <v>2</v>
      </c>
      <c r="K42" s="7"/>
    </row>
    <row r="43" spans="1:11" ht="15" x14ac:dyDescent="0.25">
      <c r="A43" s="12" t="s">
        <v>31</v>
      </c>
      <c r="B43" s="4">
        <v>248548</v>
      </c>
      <c r="C43" s="4">
        <v>254978</v>
      </c>
      <c r="D43" s="4">
        <v>6430</v>
      </c>
      <c r="E43" s="29">
        <v>102.6</v>
      </c>
      <c r="F43" s="4">
        <v>788</v>
      </c>
      <c r="G43" s="4">
        <v>252791</v>
      </c>
      <c r="H43" s="4">
        <v>200</v>
      </c>
      <c r="I43" s="4">
        <v>1199</v>
      </c>
      <c r="K43" s="7"/>
    </row>
    <row r="44" spans="1:11" ht="15" x14ac:dyDescent="0.25">
      <c r="A44" s="12" t="s">
        <v>32</v>
      </c>
      <c r="B44" s="4">
        <v>163020</v>
      </c>
      <c r="C44" s="4">
        <v>162837</v>
      </c>
      <c r="D44" s="4">
        <v>-183</v>
      </c>
      <c r="E44" s="29">
        <v>99.9</v>
      </c>
      <c r="F44" s="4" t="s">
        <v>2</v>
      </c>
      <c r="G44" s="4">
        <v>162837</v>
      </c>
      <c r="H44" s="4" t="s">
        <v>2</v>
      </c>
      <c r="I44" s="4" t="s">
        <v>2</v>
      </c>
      <c r="K44" s="7"/>
    </row>
    <row r="45" spans="1:11" ht="15" x14ac:dyDescent="0.25">
      <c r="A45" s="12" t="s">
        <v>33</v>
      </c>
      <c r="B45" s="4">
        <v>18734</v>
      </c>
      <c r="C45" s="4">
        <v>18613</v>
      </c>
      <c r="D45" s="4">
        <v>-121</v>
      </c>
      <c r="E45" s="29">
        <v>99.4</v>
      </c>
      <c r="F45" s="4" t="s">
        <v>2</v>
      </c>
      <c r="G45" s="4">
        <v>18613</v>
      </c>
      <c r="H45" s="4" t="s">
        <v>2</v>
      </c>
      <c r="I45" s="4" t="s">
        <v>2</v>
      </c>
      <c r="K45" s="7"/>
    </row>
    <row r="46" spans="1:11" ht="15" x14ac:dyDescent="0.25">
      <c r="A46" s="12" t="s">
        <v>34</v>
      </c>
      <c r="B46" s="4">
        <v>170888</v>
      </c>
      <c r="C46" s="4">
        <v>170926</v>
      </c>
      <c r="D46" s="4">
        <v>38</v>
      </c>
      <c r="E46" s="29">
        <v>100</v>
      </c>
      <c r="F46" s="4">
        <v>69415</v>
      </c>
      <c r="G46" s="4">
        <v>101468</v>
      </c>
      <c r="H46" s="4" t="s">
        <v>2</v>
      </c>
      <c r="I46" s="4">
        <v>43</v>
      </c>
      <c r="K46" s="7"/>
    </row>
    <row r="47" spans="1:11" ht="15" x14ac:dyDescent="0.25">
      <c r="A47" s="12" t="s">
        <v>35</v>
      </c>
      <c r="B47" s="4">
        <v>144039</v>
      </c>
      <c r="C47" s="4">
        <v>149956</v>
      </c>
      <c r="D47" s="4">
        <v>5917</v>
      </c>
      <c r="E47" s="29">
        <v>104.1</v>
      </c>
      <c r="F47" s="4">
        <v>72248</v>
      </c>
      <c r="G47" s="4">
        <v>77708</v>
      </c>
      <c r="H47" s="4" t="s">
        <v>2</v>
      </c>
      <c r="I47" s="4" t="s">
        <v>2</v>
      </c>
      <c r="K47" s="7"/>
    </row>
    <row r="48" spans="1:11" ht="15" x14ac:dyDescent="0.25">
      <c r="A48" s="12" t="s">
        <v>36</v>
      </c>
      <c r="B48" s="4">
        <v>18215</v>
      </c>
      <c r="C48" s="4">
        <v>17967</v>
      </c>
      <c r="D48" s="4">
        <v>-248</v>
      </c>
      <c r="E48" s="29">
        <v>98.6</v>
      </c>
      <c r="F48" s="4" t="s">
        <v>2</v>
      </c>
      <c r="G48" s="4">
        <v>17943</v>
      </c>
      <c r="H48" s="4" t="s">
        <v>2</v>
      </c>
      <c r="I48" s="4">
        <v>24</v>
      </c>
      <c r="K48" s="7"/>
    </row>
    <row r="49" spans="1:11" ht="15" x14ac:dyDescent="0.25">
      <c r="A49" s="12" t="s">
        <v>37</v>
      </c>
      <c r="B49" s="4">
        <v>17296</v>
      </c>
      <c r="C49" s="4">
        <v>17465</v>
      </c>
      <c r="D49" s="4">
        <v>169</v>
      </c>
      <c r="E49" s="29">
        <v>101</v>
      </c>
      <c r="F49" s="4" t="s">
        <v>2</v>
      </c>
      <c r="G49" s="4">
        <v>17465</v>
      </c>
      <c r="H49" s="4" t="s">
        <v>2</v>
      </c>
      <c r="I49" s="4" t="s">
        <v>2</v>
      </c>
      <c r="K49" s="7"/>
    </row>
    <row r="50" spans="1:11" ht="15" x14ac:dyDescent="0.25">
      <c r="A50" s="3"/>
      <c r="B50" s="4"/>
      <c r="C50" s="4"/>
      <c r="D50" s="4"/>
      <c r="E50" s="29"/>
      <c r="F50" s="4"/>
      <c r="G50" s="4"/>
      <c r="H50" s="4"/>
      <c r="I50" s="4"/>
      <c r="K50" s="7"/>
    </row>
    <row r="51" spans="1:11" s="7" customFormat="1" ht="15" x14ac:dyDescent="0.25">
      <c r="A51" s="10" t="s">
        <v>38</v>
      </c>
      <c r="B51" s="6">
        <v>1128027</v>
      </c>
      <c r="C51" s="6">
        <v>1136094</v>
      </c>
      <c r="D51" s="6">
        <v>8067</v>
      </c>
      <c r="E51" s="28">
        <v>100.7</v>
      </c>
      <c r="F51" s="6">
        <v>1004500</v>
      </c>
      <c r="G51" s="6">
        <v>129022</v>
      </c>
      <c r="H51" s="6">
        <v>1544</v>
      </c>
      <c r="I51" s="6">
        <v>1028</v>
      </c>
    </row>
    <row r="52" spans="1:11" ht="15" x14ac:dyDescent="0.25">
      <c r="A52" s="12" t="s">
        <v>39</v>
      </c>
      <c r="B52" s="4">
        <v>138616</v>
      </c>
      <c r="C52" s="4">
        <v>141069</v>
      </c>
      <c r="D52" s="4">
        <v>2453</v>
      </c>
      <c r="E52" s="29">
        <v>101.8</v>
      </c>
      <c r="F52" s="4">
        <v>128769</v>
      </c>
      <c r="G52" s="4">
        <v>12300</v>
      </c>
      <c r="H52" s="4" t="s">
        <v>2</v>
      </c>
      <c r="I52" s="4" t="s">
        <v>2</v>
      </c>
      <c r="K52" s="7"/>
    </row>
    <row r="53" spans="1:11" ht="15" x14ac:dyDescent="0.25">
      <c r="A53" s="12" t="s">
        <v>40</v>
      </c>
      <c r="B53" s="4">
        <v>267257</v>
      </c>
      <c r="C53" s="4">
        <v>270196</v>
      </c>
      <c r="D53" s="4">
        <v>2939</v>
      </c>
      <c r="E53" s="29">
        <v>101.1</v>
      </c>
      <c r="F53" s="4">
        <v>238033</v>
      </c>
      <c r="G53" s="4">
        <v>32127</v>
      </c>
      <c r="H53" s="4" t="s">
        <v>2</v>
      </c>
      <c r="I53" s="4">
        <v>36</v>
      </c>
      <c r="K53" s="7"/>
    </row>
    <row r="54" spans="1:11" ht="15" x14ac:dyDescent="0.25">
      <c r="A54" s="12" t="s">
        <v>41</v>
      </c>
      <c r="B54" s="4">
        <v>182867</v>
      </c>
      <c r="C54" s="4">
        <v>182878</v>
      </c>
      <c r="D54" s="4">
        <v>11</v>
      </c>
      <c r="E54" s="29">
        <v>100</v>
      </c>
      <c r="F54" s="4">
        <v>146365</v>
      </c>
      <c r="G54" s="4">
        <v>35980</v>
      </c>
      <c r="H54" s="4">
        <v>418</v>
      </c>
      <c r="I54" s="4">
        <v>115</v>
      </c>
      <c r="K54" s="7"/>
    </row>
    <row r="55" spans="1:11" ht="15" x14ac:dyDescent="0.25">
      <c r="A55" s="12" t="s">
        <v>42</v>
      </c>
      <c r="B55" s="4">
        <v>230332</v>
      </c>
      <c r="C55" s="4">
        <v>232648</v>
      </c>
      <c r="D55" s="4">
        <v>2316</v>
      </c>
      <c r="E55" s="29">
        <v>101</v>
      </c>
      <c r="F55" s="4">
        <v>210349</v>
      </c>
      <c r="G55" s="4">
        <v>21173</v>
      </c>
      <c r="H55" s="4">
        <v>1126</v>
      </c>
      <c r="I55" s="4" t="s">
        <v>2</v>
      </c>
      <c r="K55" s="7"/>
    </row>
    <row r="56" spans="1:11" ht="15" x14ac:dyDescent="0.25">
      <c r="A56" s="12" t="s">
        <v>43</v>
      </c>
      <c r="B56" s="4">
        <v>285821</v>
      </c>
      <c r="C56" s="4">
        <v>285907</v>
      </c>
      <c r="D56" s="4">
        <v>86</v>
      </c>
      <c r="E56" s="29">
        <v>100</v>
      </c>
      <c r="F56" s="4">
        <v>280984</v>
      </c>
      <c r="G56" s="4">
        <v>4113</v>
      </c>
      <c r="H56" s="4" t="s">
        <v>2</v>
      </c>
      <c r="I56" s="4">
        <v>810</v>
      </c>
      <c r="K56" s="7"/>
    </row>
    <row r="57" spans="1:11" ht="15" x14ac:dyDescent="0.25">
      <c r="A57" s="12" t="s">
        <v>44</v>
      </c>
      <c r="B57" s="4">
        <v>23134</v>
      </c>
      <c r="C57" s="4">
        <v>23396</v>
      </c>
      <c r="D57" s="4">
        <v>262</v>
      </c>
      <c r="E57" s="29">
        <v>101.1</v>
      </c>
      <c r="F57" s="4" t="s">
        <v>2</v>
      </c>
      <c r="G57" s="4">
        <v>23329</v>
      </c>
      <c r="H57" s="4" t="s">
        <v>2</v>
      </c>
      <c r="I57" s="4">
        <v>67</v>
      </c>
      <c r="K57" s="7"/>
    </row>
    <row r="58" spans="1:11" ht="15" x14ac:dyDescent="0.25">
      <c r="A58" s="3"/>
      <c r="B58" s="4"/>
      <c r="C58" s="4"/>
      <c r="D58" s="4"/>
      <c r="E58" s="29"/>
      <c r="F58" s="4"/>
      <c r="G58" s="4"/>
      <c r="H58" s="4"/>
      <c r="I58" s="4"/>
      <c r="K58" s="7"/>
    </row>
    <row r="59" spans="1:11" s="7" customFormat="1" ht="15" x14ac:dyDescent="0.25">
      <c r="A59" s="10" t="s">
        <v>45</v>
      </c>
      <c r="B59" s="6">
        <v>1089924</v>
      </c>
      <c r="C59" s="6">
        <v>1085482</v>
      </c>
      <c r="D59" s="6">
        <v>-4442</v>
      </c>
      <c r="E59" s="28">
        <v>99.6</v>
      </c>
      <c r="F59" s="6">
        <v>200408</v>
      </c>
      <c r="G59" s="6">
        <v>879650</v>
      </c>
      <c r="H59" s="6">
        <v>3196</v>
      </c>
      <c r="I59" s="6">
        <v>2228</v>
      </c>
    </row>
    <row r="60" spans="1:11" ht="15" x14ac:dyDescent="0.25">
      <c r="A60" s="12" t="s">
        <v>46</v>
      </c>
      <c r="B60" s="4">
        <v>156771</v>
      </c>
      <c r="C60" s="4">
        <v>156786</v>
      </c>
      <c r="D60" s="4">
        <v>15</v>
      </c>
      <c r="E60" s="29">
        <v>100</v>
      </c>
      <c r="F60" s="4">
        <v>58580</v>
      </c>
      <c r="G60" s="4">
        <v>97887</v>
      </c>
      <c r="H60" s="4">
        <v>30</v>
      </c>
      <c r="I60" s="4">
        <v>289</v>
      </c>
      <c r="K60" s="7"/>
    </row>
    <row r="61" spans="1:11" ht="15" x14ac:dyDescent="0.25">
      <c r="A61" s="12" t="s">
        <v>47</v>
      </c>
      <c r="B61" s="4">
        <v>60040</v>
      </c>
      <c r="C61" s="4">
        <v>61577</v>
      </c>
      <c r="D61" s="4">
        <v>1537</v>
      </c>
      <c r="E61" s="29">
        <v>102.6</v>
      </c>
      <c r="F61" s="4">
        <v>12887</v>
      </c>
      <c r="G61" s="4">
        <v>48660</v>
      </c>
      <c r="H61" s="4" t="s">
        <v>2</v>
      </c>
      <c r="I61" s="4">
        <v>30</v>
      </c>
      <c r="K61" s="7"/>
    </row>
    <row r="62" spans="1:11" ht="15" x14ac:dyDescent="0.25">
      <c r="A62" s="12" t="s">
        <v>48</v>
      </c>
      <c r="B62" s="4">
        <v>151697</v>
      </c>
      <c r="C62" s="4">
        <v>152087</v>
      </c>
      <c r="D62" s="4">
        <v>390</v>
      </c>
      <c r="E62" s="29">
        <v>100.3</v>
      </c>
      <c r="F62" s="4">
        <v>22720</v>
      </c>
      <c r="G62" s="4">
        <v>128726</v>
      </c>
      <c r="H62" s="4">
        <v>641</v>
      </c>
      <c r="I62" s="4" t="s">
        <v>2</v>
      </c>
      <c r="K62" s="7"/>
    </row>
    <row r="63" spans="1:11" ht="15" x14ac:dyDescent="0.25">
      <c r="A63" s="12" t="s">
        <v>49</v>
      </c>
      <c r="B63" s="4">
        <v>207196</v>
      </c>
      <c r="C63" s="4">
        <v>194707</v>
      </c>
      <c r="D63" s="4">
        <v>-12489</v>
      </c>
      <c r="E63" s="29">
        <v>94</v>
      </c>
      <c r="F63" s="4">
        <v>20929</v>
      </c>
      <c r="G63" s="4">
        <v>169630</v>
      </c>
      <c r="H63" s="4">
        <v>2525</v>
      </c>
      <c r="I63" s="4">
        <v>1623</v>
      </c>
      <c r="K63" s="7"/>
    </row>
    <row r="64" spans="1:11" ht="15" x14ac:dyDescent="0.25">
      <c r="A64" s="12" t="s">
        <v>50</v>
      </c>
      <c r="B64" s="4">
        <v>16590</v>
      </c>
      <c r="C64" s="4">
        <f>F64+G64</f>
        <v>17749</v>
      </c>
      <c r="D64" s="4">
        <f>C64-B64</f>
        <v>1159</v>
      </c>
      <c r="E64" s="29">
        <f>C64/B64*100</f>
        <v>106.98613622664254</v>
      </c>
      <c r="F64" s="4">
        <v>1952</v>
      </c>
      <c r="G64" s="4">
        <v>15797</v>
      </c>
      <c r="H64" s="4" t="s">
        <v>2</v>
      </c>
      <c r="I64" s="4" t="s">
        <v>2</v>
      </c>
      <c r="K64" s="7"/>
    </row>
    <row r="65" spans="1:11" ht="15" x14ac:dyDescent="0.25">
      <c r="A65" s="12" t="s">
        <v>51</v>
      </c>
      <c r="B65" s="4">
        <v>172627</v>
      </c>
      <c r="C65" s="4">
        <v>175341</v>
      </c>
      <c r="D65" s="4">
        <v>2714</v>
      </c>
      <c r="E65" s="29">
        <v>101.6</v>
      </c>
      <c r="F65" s="4">
        <v>83271</v>
      </c>
      <c r="G65" s="4">
        <v>91784</v>
      </c>
      <c r="H65" s="4" t="s">
        <v>2</v>
      </c>
      <c r="I65" s="4">
        <v>286</v>
      </c>
      <c r="K65" s="7"/>
    </row>
    <row r="66" spans="1:11" ht="15" x14ac:dyDescent="0.25">
      <c r="A66" s="12" t="s">
        <v>52</v>
      </c>
      <c r="B66" s="4">
        <v>2172</v>
      </c>
      <c r="C66" s="4">
        <v>2191</v>
      </c>
      <c r="D66" s="4">
        <v>19</v>
      </c>
      <c r="E66" s="29">
        <v>100.9</v>
      </c>
      <c r="F66" s="4" t="s">
        <v>2</v>
      </c>
      <c r="G66" s="4">
        <v>2191</v>
      </c>
      <c r="H66" s="4" t="s">
        <v>2</v>
      </c>
      <c r="I66" s="4" t="s">
        <v>2</v>
      </c>
      <c r="K66" s="7"/>
    </row>
    <row r="67" spans="1:11" ht="15" x14ac:dyDescent="0.25">
      <c r="A67" s="12" t="s">
        <v>53</v>
      </c>
      <c r="B67" s="4">
        <v>236015</v>
      </c>
      <c r="C67" s="4">
        <v>239009</v>
      </c>
      <c r="D67" s="4">
        <v>2994</v>
      </c>
      <c r="E67" s="29">
        <v>101.3</v>
      </c>
      <c r="F67" s="4" t="s">
        <v>2</v>
      </c>
      <c r="G67" s="4">
        <v>239009</v>
      </c>
      <c r="H67" s="4" t="s">
        <v>2</v>
      </c>
      <c r="I67" s="4" t="s">
        <v>2</v>
      </c>
      <c r="K67" s="7"/>
    </row>
    <row r="68" spans="1:11" ht="15" x14ac:dyDescent="0.25">
      <c r="A68" s="12" t="s">
        <v>54</v>
      </c>
      <c r="B68" s="4">
        <v>9250</v>
      </c>
      <c r="C68" s="4">
        <v>9006</v>
      </c>
      <c r="D68" s="4">
        <v>-244</v>
      </c>
      <c r="E68" s="29">
        <v>97.4</v>
      </c>
      <c r="F68" s="4" t="s">
        <v>2</v>
      </c>
      <c r="G68" s="4">
        <v>9006</v>
      </c>
      <c r="H68" s="4" t="s">
        <v>2</v>
      </c>
      <c r="I68" s="4" t="s">
        <v>2</v>
      </c>
      <c r="K68" s="7"/>
    </row>
    <row r="69" spans="1:11" ht="15" x14ac:dyDescent="0.25">
      <c r="A69" s="12" t="s">
        <v>55</v>
      </c>
      <c r="B69" s="4">
        <v>105578</v>
      </c>
      <c r="C69" s="4">
        <v>105975</v>
      </c>
      <c r="D69" s="4">
        <v>397</v>
      </c>
      <c r="E69" s="29">
        <v>100.4</v>
      </c>
      <c r="F69" s="4">
        <v>2021</v>
      </c>
      <c r="G69" s="4">
        <v>103954</v>
      </c>
      <c r="H69" s="4" t="s">
        <v>2</v>
      </c>
      <c r="I69" s="4" t="s">
        <v>2</v>
      </c>
      <c r="K69" s="7"/>
    </row>
    <row r="70" spans="1:11" ht="15" x14ac:dyDescent="0.25">
      <c r="A70" s="3"/>
      <c r="B70" s="4"/>
      <c r="C70" s="4"/>
      <c r="D70" s="4"/>
      <c r="E70" s="29"/>
      <c r="F70" s="4"/>
      <c r="G70" s="4"/>
      <c r="H70" s="4"/>
      <c r="I70" s="4"/>
      <c r="K70" s="7"/>
    </row>
    <row r="71" spans="1:11" s="7" customFormat="1" ht="15" x14ac:dyDescent="0.25">
      <c r="A71" s="10" t="s">
        <v>56</v>
      </c>
      <c r="B71" s="6">
        <v>566918</v>
      </c>
      <c r="C71" s="6">
        <v>570649</v>
      </c>
      <c r="D71" s="6">
        <v>3731</v>
      </c>
      <c r="E71" s="28">
        <v>100.7</v>
      </c>
      <c r="F71" s="6">
        <v>412725</v>
      </c>
      <c r="G71" s="6">
        <v>149883</v>
      </c>
      <c r="H71" s="6">
        <v>2954</v>
      </c>
      <c r="I71" s="6">
        <v>5087</v>
      </c>
    </row>
    <row r="72" spans="1:11" ht="15" x14ac:dyDescent="0.25">
      <c r="A72" s="12" t="s">
        <v>57</v>
      </c>
      <c r="B72" s="4">
        <v>116001</v>
      </c>
      <c r="C72" s="4">
        <v>116673</v>
      </c>
      <c r="D72" s="4">
        <v>672</v>
      </c>
      <c r="E72" s="29">
        <v>100.6</v>
      </c>
      <c r="F72" s="4">
        <v>81408</v>
      </c>
      <c r="G72" s="4">
        <v>35181</v>
      </c>
      <c r="H72" s="4">
        <v>49</v>
      </c>
      <c r="I72" s="4">
        <v>35</v>
      </c>
      <c r="K72" s="7"/>
    </row>
    <row r="73" spans="1:11" ht="15" x14ac:dyDescent="0.25">
      <c r="A73" s="12" t="s">
        <v>98</v>
      </c>
      <c r="B73" s="4">
        <v>184725</v>
      </c>
      <c r="C73" s="4">
        <v>185317</v>
      </c>
      <c r="D73" s="4">
        <v>592</v>
      </c>
      <c r="E73" s="29">
        <v>100.3</v>
      </c>
      <c r="F73" s="4">
        <v>151703</v>
      </c>
      <c r="G73" s="4">
        <v>28640</v>
      </c>
      <c r="H73" s="4" t="s">
        <v>2</v>
      </c>
      <c r="I73" s="4">
        <v>4974</v>
      </c>
      <c r="K73" s="7"/>
    </row>
    <row r="74" spans="1:11" ht="15" x14ac:dyDescent="0.25">
      <c r="A74" s="12" t="s">
        <v>59</v>
      </c>
      <c r="B74" s="4">
        <v>72996</v>
      </c>
      <c r="C74" s="4">
        <v>73119</v>
      </c>
      <c r="D74" s="4">
        <v>123</v>
      </c>
      <c r="E74" s="29">
        <v>100.2</v>
      </c>
      <c r="F74" s="4">
        <v>49277</v>
      </c>
      <c r="G74" s="4">
        <v>20987</v>
      </c>
      <c r="H74" s="4">
        <v>2855</v>
      </c>
      <c r="I74" s="4" t="s">
        <v>2</v>
      </c>
      <c r="K74" s="7"/>
    </row>
    <row r="75" spans="1:11" ht="15" x14ac:dyDescent="0.25">
      <c r="A75" s="12" t="s">
        <v>60</v>
      </c>
      <c r="B75" s="4">
        <v>186994</v>
      </c>
      <c r="C75" s="4">
        <v>188968</v>
      </c>
      <c r="D75" s="4">
        <v>1974</v>
      </c>
      <c r="E75" s="29">
        <v>101.1</v>
      </c>
      <c r="F75" s="4">
        <v>130337</v>
      </c>
      <c r="G75" s="4">
        <v>58503</v>
      </c>
      <c r="H75" s="4">
        <v>50</v>
      </c>
      <c r="I75" s="4">
        <v>78</v>
      </c>
      <c r="K75" s="7"/>
    </row>
    <row r="76" spans="1:11" ht="15" x14ac:dyDescent="0.25">
      <c r="A76" s="12" t="s">
        <v>61</v>
      </c>
      <c r="B76" s="4">
        <v>6202</v>
      </c>
      <c r="C76" s="4">
        <v>6572</v>
      </c>
      <c r="D76" s="4">
        <v>370</v>
      </c>
      <c r="E76" s="29">
        <v>106</v>
      </c>
      <c r="F76" s="4" t="s">
        <v>2</v>
      </c>
      <c r="G76" s="4">
        <v>6572</v>
      </c>
      <c r="H76" s="4" t="s">
        <v>2</v>
      </c>
      <c r="I76" s="4" t="s">
        <v>2</v>
      </c>
      <c r="K76" s="7"/>
    </row>
    <row r="77" spans="1:11" ht="15" x14ac:dyDescent="0.25">
      <c r="A77" s="3"/>
      <c r="B77" s="4"/>
      <c r="C77" s="4"/>
      <c r="D77" s="4"/>
      <c r="E77" s="29"/>
      <c r="F77" s="4"/>
      <c r="G77" s="4"/>
      <c r="H77" s="4"/>
      <c r="I77" s="4"/>
      <c r="K77" s="7"/>
    </row>
    <row r="78" spans="1:11" s="7" customFormat="1" ht="15" x14ac:dyDescent="0.25">
      <c r="A78" s="10" t="s">
        <v>62</v>
      </c>
      <c r="B78" s="6">
        <v>654094</v>
      </c>
      <c r="C78" s="6">
        <v>676652</v>
      </c>
      <c r="D78" s="6">
        <v>22558</v>
      </c>
      <c r="E78" s="28">
        <v>103.4</v>
      </c>
      <c r="F78" s="6">
        <v>467343</v>
      </c>
      <c r="G78" s="6">
        <v>203150</v>
      </c>
      <c r="H78" s="6">
        <v>6144</v>
      </c>
      <c r="I78" s="6">
        <v>15</v>
      </c>
    </row>
    <row r="79" spans="1:11" ht="15" x14ac:dyDescent="0.25">
      <c r="A79" s="12" t="s">
        <v>63</v>
      </c>
      <c r="B79" s="4">
        <v>46864</v>
      </c>
      <c r="C79" s="4">
        <v>48171</v>
      </c>
      <c r="D79" s="4">
        <v>1307</v>
      </c>
      <c r="E79" s="29">
        <v>102.8</v>
      </c>
      <c r="F79" s="4">
        <v>20966</v>
      </c>
      <c r="G79" s="4">
        <v>27205</v>
      </c>
      <c r="H79" s="4" t="s">
        <v>2</v>
      </c>
      <c r="I79" s="4" t="s">
        <v>2</v>
      </c>
      <c r="K79" s="7"/>
    </row>
    <row r="80" spans="1:11" ht="15" x14ac:dyDescent="0.25">
      <c r="A80" s="12" t="s">
        <v>64</v>
      </c>
      <c r="B80" s="4">
        <v>93857</v>
      </c>
      <c r="C80" s="4">
        <v>96101</v>
      </c>
      <c r="D80" s="4">
        <v>2244</v>
      </c>
      <c r="E80" s="29">
        <v>102.4</v>
      </c>
      <c r="F80" s="4">
        <v>70741</v>
      </c>
      <c r="G80" s="4">
        <v>20156</v>
      </c>
      <c r="H80" s="4">
        <v>5204</v>
      </c>
      <c r="I80" s="4" t="s">
        <v>2</v>
      </c>
      <c r="K80" s="7"/>
    </row>
    <row r="81" spans="1:11" ht="15" x14ac:dyDescent="0.25">
      <c r="A81" s="12" t="s">
        <v>65</v>
      </c>
      <c r="B81" s="4">
        <v>102574</v>
      </c>
      <c r="C81" s="4">
        <v>103558</v>
      </c>
      <c r="D81" s="4">
        <v>984</v>
      </c>
      <c r="E81" s="29">
        <v>101</v>
      </c>
      <c r="F81" s="4">
        <v>94172</v>
      </c>
      <c r="G81" s="4">
        <v>9371</v>
      </c>
      <c r="H81" s="4" t="s">
        <v>2</v>
      </c>
      <c r="I81" s="4">
        <v>15</v>
      </c>
      <c r="K81" s="7"/>
    </row>
    <row r="82" spans="1:11" ht="15" x14ac:dyDescent="0.25">
      <c r="A82" s="12" t="s">
        <v>66</v>
      </c>
      <c r="B82" s="4">
        <v>73175</v>
      </c>
      <c r="C82" s="4">
        <v>76946</v>
      </c>
      <c r="D82" s="4">
        <v>3771</v>
      </c>
      <c r="E82" s="29">
        <v>105.2</v>
      </c>
      <c r="F82" s="4">
        <v>43421</v>
      </c>
      <c r="G82" s="4">
        <v>33025</v>
      </c>
      <c r="H82" s="4">
        <v>500</v>
      </c>
      <c r="I82" s="4" t="s">
        <v>2</v>
      </c>
      <c r="K82" s="7"/>
    </row>
    <row r="83" spans="1:11" ht="15" x14ac:dyDescent="0.25">
      <c r="A83" s="12" t="s">
        <v>67</v>
      </c>
      <c r="B83" s="4">
        <v>61107</v>
      </c>
      <c r="C83" s="4">
        <v>63765</v>
      </c>
      <c r="D83" s="4">
        <v>2658</v>
      </c>
      <c r="E83" s="29">
        <v>104.3</v>
      </c>
      <c r="F83" s="4">
        <v>42536</v>
      </c>
      <c r="G83" s="4">
        <v>21229</v>
      </c>
      <c r="H83" s="4" t="s">
        <v>2</v>
      </c>
      <c r="I83" s="4" t="s">
        <v>2</v>
      </c>
      <c r="K83" s="7"/>
    </row>
    <row r="84" spans="1:11" ht="15" x14ac:dyDescent="0.25">
      <c r="A84" s="12" t="s">
        <v>68</v>
      </c>
      <c r="B84" s="4">
        <v>111156</v>
      </c>
      <c r="C84" s="4">
        <v>114621</v>
      </c>
      <c r="D84" s="4">
        <v>3465</v>
      </c>
      <c r="E84" s="29">
        <v>103.1</v>
      </c>
      <c r="F84" s="4">
        <v>77453</v>
      </c>
      <c r="G84" s="4">
        <v>37148</v>
      </c>
      <c r="H84" s="4">
        <v>20</v>
      </c>
      <c r="I84" s="4" t="s">
        <v>2</v>
      </c>
      <c r="K84" s="7"/>
    </row>
    <row r="85" spans="1:11" ht="15" x14ac:dyDescent="0.25">
      <c r="A85" s="12" t="s">
        <v>69</v>
      </c>
      <c r="B85" s="4">
        <v>870</v>
      </c>
      <c r="C85" s="4">
        <v>938</v>
      </c>
      <c r="D85" s="4">
        <v>68</v>
      </c>
      <c r="E85" s="29">
        <v>107.8</v>
      </c>
      <c r="F85" s="4" t="s">
        <v>2</v>
      </c>
      <c r="G85" s="4">
        <v>938</v>
      </c>
      <c r="H85" s="4" t="s">
        <v>2</v>
      </c>
      <c r="I85" s="4" t="s">
        <v>2</v>
      </c>
      <c r="K85" s="7"/>
    </row>
    <row r="86" spans="1:11" ht="15" x14ac:dyDescent="0.25">
      <c r="A86" s="12" t="s">
        <v>70</v>
      </c>
      <c r="B86" s="4">
        <v>88723</v>
      </c>
      <c r="C86" s="4">
        <v>94591</v>
      </c>
      <c r="D86" s="4">
        <v>5868</v>
      </c>
      <c r="E86" s="29">
        <v>106.6</v>
      </c>
      <c r="F86" s="4">
        <v>59894</v>
      </c>
      <c r="G86" s="4">
        <v>34697</v>
      </c>
      <c r="H86" s="4" t="s">
        <v>2</v>
      </c>
      <c r="I86" s="4" t="s">
        <v>2</v>
      </c>
      <c r="K86" s="7"/>
    </row>
    <row r="87" spans="1:11" ht="15" x14ac:dyDescent="0.25">
      <c r="A87" s="12" t="s">
        <v>71</v>
      </c>
      <c r="B87" s="4">
        <v>60272</v>
      </c>
      <c r="C87" s="4">
        <v>60332</v>
      </c>
      <c r="D87" s="4">
        <v>60</v>
      </c>
      <c r="E87" s="29">
        <v>100.1</v>
      </c>
      <c r="F87" s="4">
        <v>57436</v>
      </c>
      <c r="G87" s="4">
        <v>2476</v>
      </c>
      <c r="H87" s="4">
        <v>420</v>
      </c>
      <c r="I87" s="4" t="s">
        <v>2</v>
      </c>
      <c r="K87" s="7"/>
    </row>
    <row r="88" spans="1:11" ht="15" x14ac:dyDescent="0.25">
      <c r="A88" s="12" t="s">
        <v>72</v>
      </c>
      <c r="B88" s="4">
        <v>6217</v>
      </c>
      <c r="C88" s="4">
        <v>8256</v>
      </c>
      <c r="D88" s="4">
        <v>2039</v>
      </c>
      <c r="E88" s="29">
        <v>132.80000000000001</v>
      </c>
      <c r="F88" s="4" t="s">
        <v>2</v>
      </c>
      <c r="G88" s="4">
        <v>8256</v>
      </c>
      <c r="H88" s="4" t="s">
        <v>2</v>
      </c>
      <c r="I88" s="4" t="s">
        <v>2</v>
      </c>
      <c r="K88" s="7"/>
    </row>
    <row r="89" spans="1:11" ht="15" x14ac:dyDescent="0.25">
      <c r="A89" s="12" t="s">
        <v>73</v>
      </c>
      <c r="B89" s="4">
        <v>4377</v>
      </c>
      <c r="C89" s="4">
        <v>4538</v>
      </c>
      <c r="D89" s="4">
        <v>161</v>
      </c>
      <c r="E89" s="29">
        <v>103.7</v>
      </c>
      <c r="F89" s="4">
        <v>649</v>
      </c>
      <c r="G89" s="4">
        <v>3889</v>
      </c>
      <c r="H89" s="4" t="s">
        <v>2</v>
      </c>
      <c r="I89" s="4" t="s">
        <v>2</v>
      </c>
      <c r="K89" s="7"/>
    </row>
    <row r="90" spans="1:11" ht="15" x14ac:dyDescent="0.25">
      <c r="A90" s="12" t="s">
        <v>74</v>
      </c>
      <c r="B90" s="4">
        <v>5772</v>
      </c>
      <c r="C90" s="4">
        <v>5773</v>
      </c>
      <c r="D90" s="4">
        <v>1</v>
      </c>
      <c r="E90" s="29">
        <v>100</v>
      </c>
      <c r="F90" s="4">
        <v>75</v>
      </c>
      <c r="G90" s="4">
        <v>5698</v>
      </c>
      <c r="H90" s="4" t="s">
        <v>2</v>
      </c>
      <c r="I90" s="4" t="s">
        <v>2</v>
      </c>
      <c r="K90" s="7"/>
    </row>
    <row r="91" spans="1:11" ht="15" x14ac:dyDescent="0.25">
      <c r="A91" s="3"/>
      <c r="B91" s="4"/>
      <c r="C91" s="4"/>
      <c r="D91" s="4"/>
      <c r="E91" s="29"/>
      <c r="F91" s="4"/>
      <c r="G91" s="4"/>
      <c r="H91" s="4"/>
      <c r="I91" s="4"/>
      <c r="K91" s="7"/>
    </row>
    <row r="92" spans="1:11" s="7" customFormat="1" ht="15" x14ac:dyDescent="0.25">
      <c r="A92" s="10" t="s">
        <v>75</v>
      </c>
      <c r="B92" s="6">
        <v>22835</v>
      </c>
      <c r="C92" s="6">
        <v>13121</v>
      </c>
      <c r="D92" s="6">
        <v>-9714</v>
      </c>
      <c r="E92" s="28">
        <v>57.5</v>
      </c>
      <c r="F92" s="6">
        <v>3910</v>
      </c>
      <c r="G92" s="6">
        <v>9156</v>
      </c>
      <c r="H92" s="6" t="s">
        <v>2</v>
      </c>
      <c r="I92" s="6">
        <v>55</v>
      </c>
    </row>
    <row r="93" spans="1:11" s="7" customFormat="1" ht="15" x14ac:dyDescent="0.25">
      <c r="A93" s="12"/>
      <c r="B93" s="6"/>
      <c r="C93" s="6"/>
      <c r="D93" s="6"/>
      <c r="E93" s="28"/>
      <c r="F93" s="6"/>
      <c r="G93" s="6"/>
      <c r="H93" s="6"/>
      <c r="I93" s="6"/>
    </row>
    <row r="94" spans="1:11" s="7" customFormat="1" ht="15" x14ac:dyDescent="0.25">
      <c r="A94" s="10" t="s">
        <v>76</v>
      </c>
      <c r="B94" s="6">
        <v>37654</v>
      </c>
      <c r="C94" s="6">
        <v>32353</v>
      </c>
      <c r="D94" s="6">
        <f>C94-B94</f>
        <v>-5301</v>
      </c>
      <c r="E94" s="28">
        <f>C94/B94*100</f>
        <v>85.921814415467139</v>
      </c>
      <c r="F94" s="6">
        <v>9188</v>
      </c>
      <c r="G94" s="6">
        <v>22901</v>
      </c>
      <c r="H94" s="6" t="s">
        <v>2</v>
      </c>
      <c r="I94" s="6">
        <v>264</v>
      </c>
    </row>
    <row r="95" spans="1:11" s="7" customFormat="1" ht="15" x14ac:dyDescent="0.25">
      <c r="A95" s="12"/>
      <c r="B95" s="6"/>
      <c r="C95" s="6"/>
      <c r="D95" s="6"/>
      <c r="E95" s="28"/>
      <c r="F95" s="6"/>
      <c r="G95" s="6"/>
      <c r="H95" s="6"/>
      <c r="I95" s="6"/>
    </row>
    <row r="96" spans="1:11" s="7" customFormat="1" ht="15" x14ac:dyDescent="0.25">
      <c r="A96" s="10" t="s">
        <v>77</v>
      </c>
      <c r="B96" s="6">
        <v>59</v>
      </c>
      <c r="C96" s="6">
        <v>33</v>
      </c>
      <c r="D96" s="6">
        <f>C96-B96</f>
        <v>-26</v>
      </c>
      <c r="E96" s="28">
        <f>C96/B96*100</f>
        <v>55.932203389830505</v>
      </c>
      <c r="F96" s="6" t="s">
        <v>2</v>
      </c>
      <c r="G96" s="6" t="s">
        <v>2</v>
      </c>
      <c r="H96" s="6" t="s">
        <v>2</v>
      </c>
      <c r="I96" s="6">
        <v>33</v>
      </c>
    </row>
    <row r="97" spans="1:11" ht="15" x14ac:dyDescent="0.25">
      <c r="B97" s="5"/>
      <c r="C97" s="5"/>
      <c r="D97" s="5"/>
      <c r="E97" s="40"/>
      <c r="F97" s="5"/>
      <c r="G97" s="5"/>
      <c r="H97" s="5"/>
      <c r="I97" s="5"/>
      <c r="K97" s="7"/>
    </row>
    <row r="98" spans="1:11" ht="15" x14ac:dyDescent="0.25">
      <c r="B98" s="5"/>
      <c r="C98" s="5"/>
      <c r="D98" s="5"/>
      <c r="E98" s="40"/>
      <c r="F98" s="5"/>
      <c r="G98" s="5"/>
      <c r="H98" s="5"/>
      <c r="I98" s="5"/>
      <c r="K98" s="7"/>
    </row>
    <row r="99" spans="1:11" ht="15" x14ac:dyDescent="0.25">
      <c r="B99" s="5"/>
      <c r="C99" s="5"/>
      <c r="D99" s="5"/>
      <c r="E99" s="40"/>
      <c r="F99" s="5"/>
      <c r="G99" s="5"/>
      <c r="H99" s="5"/>
      <c r="I99" s="5"/>
      <c r="K99" s="7"/>
    </row>
    <row r="100" spans="1:11" ht="15" x14ac:dyDescent="0.25">
      <c r="B100" s="5"/>
      <c r="C100" s="5"/>
      <c r="D100" s="5"/>
      <c r="E100" s="40"/>
      <c r="F100" s="5"/>
      <c r="G100" s="5"/>
      <c r="H100" s="5"/>
      <c r="I100" s="5"/>
      <c r="K100" s="7"/>
    </row>
    <row r="101" spans="1:11" ht="15" x14ac:dyDescent="0.25">
      <c r="B101" s="5"/>
      <c r="C101" s="5"/>
      <c r="D101" s="5"/>
      <c r="E101" s="40"/>
      <c r="F101" s="5"/>
      <c r="G101" s="5"/>
      <c r="H101" s="5"/>
      <c r="I101" s="5"/>
      <c r="K101" s="7"/>
    </row>
    <row r="102" spans="1:11" ht="15" x14ac:dyDescent="0.25">
      <c r="B102" s="5"/>
      <c r="C102" s="5"/>
      <c r="D102" s="5"/>
      <c r="E102" s="40"/>
      <c r="F102" s="5"/>
      <c r="G102" s="5"/>
      <c r="H102" s="5"/>
      <c r="I102" s="5"/>
      <c r="K102" s="7"/>
    </row>
    <row r="103" spans="1:11" ht="15" x14ac:dyDescent="0.25">
      <c r="B103" s="5"/>
      <c r="C103" s="5"/>
      <c r="D103" s="5"/>
      <c r="E103" s="40"/>
      <c r="F103" s="5"/>
      <c r="G103" s="5"/>
      <c r="H103" s="5"/>
      <c r="I103" s="5"/>
      <c r="K103" s="7"/>
    </row>
    <row r="104" spans="1:11" ht="15" x14ac:dyDescent="0.25">
      <c r="B104" s="5"/>
      <c r="C104" s="5"/>
      <c r="D104" s="5"/>
      <c r="E104" s="40"/>
      <c r="F104" s="5"/>
      <c r="G104" s="5"/>
      <c r="H104" s="5"/>
      <c r="I104" s="5"/>
      <c r="K104" s="7"/>
    </row>
    <row r="105" spans="1:11" ht="15" x14ac:dyDescent="0.25">
      <c r="B105" s="5"/>
      <c r="C105" s="5"/>
      <c r="D105" s="5"/>
      <c r="E105" s="40"/>
      <c r="F105" s="5"/>
      <c r="G105" s="5"/>
      <c r="H105" s="5"/>
      <c r="I105" s="5"/>
      <c r="K105" s="7"/>
    </row>
    <row r="106" spans="1:11" ht="15" x14ac:dyDescent="0.25">
      <c r="B106" s="5"/>
      <c r="C106" s="5"/>
      <c r="D106" s="5"/>
      <c r="E106" s="40"/>
      <c r="F106" s="5"/>
      <c r="G106" s="5"/>
      <c r="H106" s="5"/>
      <c r="I106" s="5"/>
      <c r="K106" s="7"/>
    </row>
    <row r="107" spans="1:11" ht="15" customHeight="1" x14ac:dyDescent="0.25">
      <c r="A107" s="83" t="s">
        <v>108</v>
      </c>
      <c r="B107" s="83"/>
      <c r="C107" s="83"/>
      <c r="D107" s="83"/>
      <c r="E107" s="83"/>
      <c r="F107" s="83"/>
      <c r="G107" s="83"/>
      <c r="H107" s="83"/>
      <c r="I107" s="83"/>
      <c r="K107" s="7"/>
    </row>
    <row r="108" spans="1:11" ht="16.5" x14ac:dyDescent="0.25">
      <c r="A108" s="80" t="s">
        <v>109</v>
      </c>
      <c r="B108" s="82"/>
      <c r="C108" s="82"/>
      <c r="D108" s="82"/>
      <c r="E108" s="82"/>
      <c r="F108" s="82"/>
      <c r="G108" s="82"/>
      <c r="H108" s="82"/>
      <c r="I108" s="82"/>
      <c r="K108" s="7"/>
    </row>
    <row r="109" spans="1:11" ht="15" x14ac:dyDescent="0.25">
      <c r="A109" s="23"/>
      <c r="B109" s="31"/>
      <c r="C109" s="31"/>
      <c r="D109" s="31"/>
      <c r="E109" s="43"/>
      <c r="F109" s="31"/>
      <c r="G109" s="31"/>
      <c r="H109" s="31"/>
      <c r="I109" s="31"/>
      <c r="K109" s="7"/>
    </row>
    <row r="110" spans="1:11" ht="15" x14ac:dyDescent="0.2">
      <c r="A110" s="16" t="s">
        <v>82</v>
      </c>
      <c r="B110" s="17"/>
      <c r="C110" s="17"/>
      <c r="D110" s="17"/>
      <c r="E110" s="38"/>
      <c r="F110" s="17"/>
      <c r="G110" s="17"/>
      <c r="H110" s="17"/>
      <c r="I110" s="18" t="s">
        <v>0</v>
      </c>
      <c r="K110" s="7"/>
    </row>
    <row r="111" spans="1:11" ht="35.25" customHeight="1" x14ac:dyDescent="0.2">
      <c r="A111" s="75" t="s">
        <v>83</v>
      </c>
      <c r="B111" s="78" t="s">
        <v>84</v>
      </c>
      <c r="C111" s="78"/>
      <c r="D111" s="78"/>
      <c r="E111" s="78"/>
      <c r="F111" s="78" t="s">
        <v>85</v>
      </c>
      <c r="G111" s="78"/>
      <c r="H111" s="78"/>
      <c r="I111" s="78"/>
      <c r="K111" s="7"/>
    </row>
    <row r="112" spans="1:11" ht="42" customHeight="1" x14ac:dyDescent="0.2">
      <c r="A112" s="76"/>
      <c r="B112" s="78" t="s">
        <v>86</v>
      </c>
      <c r="C112" s="78"/>
      <c r="D112" s="78" t="s">
        <v>96</v>
      </c>
      <c r="E112" s="78"/>
      <c r="F112" s="78" t="s">
        <v>87</v>
      </c>
      <c r="G112" s="78" t="s">
        <v>88</v>
      </c>
      <c r="H112" s="78" t="s">
        <v>89</v>
      </c>
      <c r="I112" s="78" t="s">
        <v>90</v>
      </c>
      <c r="K112" s="7"/>
    </row>
    <row r="113" spans="1:11" ht="39.75" customHeight="1" x14ac:dyDescent="0.2">
      <c r="A113" s="77"/>
      <c r="B113" s="19" t="s">
        <v>91</v>
      </c>
      <c r="C113" s="19" t="s">
        <v>95</v>
      </c>
      <c r="D113" s="19" t="s">
        <v>1</v>
      </c>
      <c r="E113" s="20" t="s">
        <v>92</v>
      </c>
      <c r="F113" s="78"/>
      <c r="G113" s="78"/>
      <c r="H113" s="78"/>
      <c r="I113" s="78"/>
      <c r="K113" s="7"/>
    </row>
    <row r="114" spans="1:11" x14ac:dyDescent="0.2">
      <c r="A114" s="1"/>
      <c r="B114" s="1"/>
      <c r="C114" s="41"/>
      <c r="D114" s="21"/>
      <c r="E114" s="41"/>
      <c r="F114" s="22"/>
      <c r="G114" s="22"/>
      <c r="H114" s="22"/>
      <c r="I114" s="22"/>
      <c r="K114" s="7"/>
    </row>
    <row r="115" spans="1:11" s="7" customFormat="1" ht="15" x14ac:dyDescent="0.25">
      <c r="A115" s="10" t="s">
        <v>3</v>
      </c>
      <c r="B115" s="6">
        <f>B117+B126+B144+B154+B162+B174+B181+B195+B197+B199</f>
        <v>4382190</v>
      </c>
      <c r="C115" s="6">
        <f>C117+C126+C144+C154+C162+C174+C181+C195+C197+C199</f>
        <v>4402108</v>
      </c>
      <c r="D115" s="6">
        <f>C115-B115</f>
        <v>19918</v>
      </c>
      <c r="E115" s="28">
        <f>C115/B115*100</f>
        <v>100.45452159764866</v>
      </c>
      <c r="F115" s="6">
        <v>2563743</v>
      </c>
      <c r="G115" s="6">
        <v>1816638</v>
      </c>
      <c r="H115" s="6">
        <v>11943</v>
      </c>
      <c r="I115" s="6">
        <f>I117+I126+I144+I154+I162+I174+I181+I195+I197+I199</f>
        <v>9784</v>
      </c>
    </row>
    <row r="116" spans="1:11" s="7" customFormat="1" ht="15" x14ac:dyDescent="0.25">
      <c r="A116" s="10"/>
      <c r="B116" s="6"/>
      <c r="C116" s="6"/>
      <c r="D116" s="6"/>
      <c r="E116" s="28"/>
      <c r="F116" s="6"/>
      <c r="G116" s="6"/>
      <c r="H116" s="6"/>
      <c r="I116" s="6"/>
    </row>
    <row r="117" spans="1:11" s="7" customFormat="1" ht="15" x14ac:dyDescent="0.25">
      <c r="A117" s="10" t="s">
        <v>4</v>
      </c>
      <c r="B117" s="6">
        <f>B118+B119+B120+B122+B123+B124</f>
        <v>280893</v>
      </c>
      <c r="C117" s="6">
        <v>296020</v>
      </c>
      <c r="D117" s="6">
        <f>C117-B117</f>
        <v>15127</v>
      </c>
      <c r="E117" s="28">
        <f>C117/B117*100</f>
        <v>105.38532466099191</v>
      </c>
      <c r="F117" s="6">
        <v>170342</v>
      </c>
      <c r="G117" s="6">
        <v>123985</v>
      </c>
      <c r="H117" s="6" t="s">
        <v>2</v>
      </c>
      <c r="I117" s="6">
        <v>1693</v>
      </c>
    </row>
    <row r="118" spans="1:11" ht="15" x14ac:dyDescent="0.25">
      <c r="A118" s="12" t="s">
        <v>5</v>
      </c>
      <c r="B118" s="4">
        <v>51937</v>
      </c>
      <c r="C118" s="4">
        <v>58925</v>
      </c>
      <c r="D118" s="4">
        <v>6988</v>
      </c>
      <c r="E118" s="4">
        <v>113.5</v>
      </c>
      <c r="F118" s="4">
        <v>33227</v>
      </c>
      <c r="G118" s="4">
        <v>25698</v>
      </c>
      <c r="H118" s="4" t="s">
        <v>2</v>
      </c>
      <c r="I118" s="4" t="s">
        <v>2</v>
      </c>
      <c r="K118" s="7"/>
    </row>
    <row r="119" spans="1:11" ht="15" x14ac:dyDescent="0.25">
      <c r="A119" s="12" t="s">
        <v>6</v>
      </c>
      <c r="B119" s="27">
        <v>101952</v>
      </c>
      <c r="C119" s="4">
        <v>106688</v>
      </c>
      <c r="D119" s="4">
        <f>C119-B119</f>
        <v>4736</v>
      </c>
      <c r="E119" s="29">
        <f>C119/B119*100</f>
        <v>104.64532328939109</v>
      </c>
      <c r="F119" s="4">
        <v>24679</v>
      </c>
      <c r="G119" s="4">
        <v>81788</v>
      </c>
      <c r="H119" s="4" t="s">
        <v>2</v>
      </c>
      <c r="I119" s="4">
        <v>221</v>
      </c>
      <c r="K119" s="7"/>
    </row>
    <row r="120" spans="1:11" ht="15" x14ac:dyDescent="0.25">
      <c r="A120" s="12" t="s">
        <v>7</v>
      </c>
      <c r="B120" s="4">
        <v>100630</v>
      </c>
      <c r="C120" s="4">
        <v>103549</v>
      </c>
      <c r="D120" s="4">
        <v>2919</v>
      </c>
      <c r="E120" s="4">
        <v>102.9</v>
      </c>
      <c r="F120" s="4">
        <v>102050</v>
      </c>
      <c r="G120" s="4">
        <v>1482</v>
      </c>
      <c r="H120" s="4" t="s">
        <v>2</v>
      </c>
      <c r="I120" s="4">
        <v>17</v>
      </c>
      <c r="K120" s="7"/>
    </row>
    <row r="121" spans="1:11" ht="15" x14ac:dyDescent="0.25">
      <c r="A121" s="12" t="s">
        <v>8</v>
      </c>
      <c r="B121" s="4">
        <v>21289</v>
      </c>
      <c r="C121" s="4">
        <v>21402</v>
      </c>
      <c r="D121" s="4">
        <v>113</v>
      </c>
      <c r="E121" s="4">
        <v>100.5</v>
      </c>
      <c r="F121" s="4">
        <v>19903</v>
      </c>
      <c r="G121" s="4">
        <v>1482</v>
      </c>
      <c r="H121" s="4" t="s">
        <v>2</v>
      </c>
      <c r="I121" s="4">
        <v>17</v>
      </c>
      <c r="K121" s="7"/>
    </row>
    <row r="122" spans="1:11" ht="15" x14ac:dyDescent="0.25">
      <c r="A122" s="12" t="s">
        <v>9</v>
      </c>
      <c r="B122" s="4">
        <v>10102</v>
      </c>
      <c r="C122" s="4">
        <v>10257</v>
      </c>
      <c r="D122" s="4">
        <v>155</v>
      </c>
      <c r="E122" s="4">
        <v>101.5</v>
      </c>
      <c r="F122" s="4">
        <v>5590</v>
      </c>
      <c r="G122" s="4">
        <v>3212</v>
      </c>
      <c r="H122" s="4" t="s">
        <v>2</v>
      </c>
      <c r="I122" s="4">
        <v>1455</v>
      </c>
      <c r="K122" s="7"/>
    </row>
    <row r="123" spans="1:11" ht="15" x14ac:dyDescent="0.25">
      <c r="A123" s="12" t="s">
        <v>10</v>
      </c>
      <c r="B123" s="4">
        <v>6390</v>
      </c>
      <c r="C123" s="4">
        <v>6403</v>
      </c>
      <c r="D123" s="4">
        <v>13</v>
      </c>
      <c r="E123" s="4">
        <v>100.2</v>
      </c>
      <c r="F123" s="4">
        <v>4796</v>
      </c>
      <c r="G123" s="4">
        <v>1607</v>
      </c>
      <c r="H123" s="4" t="s">
        <v>2</v>
      </c>
      <c r="I123" s="4" t="s">
        <v>2</v>
      </c>
      <c r="K123" s="7"/>
    </row>
    <row r="124" spans="1:11" ht="15" x14ac:dyDescent="0.25">
      <c r="A124" s="12" t="s">
        <v>11</v>
      </c>
      <c r="B124" s="4">
        <v>9882</v>
      </c>
      <c r="C124" s="4">
        <v>10198</v>
      </c>
      <c r="D124" s="4">
        <v>316</v>
      </c>
      <c r="E124" s="4">
        <v>103.2</v>
      </c>
      <c r="F124" s="4" t="s">
        <v>2</v>
      </c>
      <c r="G124" s="4">
        <v>10198</v>
      </c>
      <c r="H124" s="4" t="s">
        <v>2</v>
      </c>
      <c r="I124" s="4" t="s">
        <v>2</v>
      </c>
      <c r="K124" s="7"/>
    </row>
    <row r="125" spans="1:11" ht="13.5" customHeight="1" x14ac:dyDescent="0.25">
      <c r="A125" s="3"/>
      <c r="B125" s="4"/>
      <c r="C125" s="4"/>
      <c r="D125" s="4"/>
      <c r="E125" s="29"/>
      <c r="F125" s="4"/>
      <c r="G125" s="4"/>
      <c r="H125" s="4"/>
      <c r="I125" s="4"/>
      <c r="K125" s="7"/>
    </row>
    <row r="126" spans="1:11" s="7" customFormat="1" ht="15" x14ac:dyDescent="0.25">
      <c r="A126" s="10" t="s">
        <v>12</v>
      </c>
      <c r="B126" s="6">
        <v>924464</v>
      </c>
      <c r="C126" s="6">
        <v>928405</v>
      </c>
      <c r="D126" s="6">
        <v>3941</v>
      </c>
      <c r="E126" s="28">
        <v>100.4</v>
      </c>
      <c r="F126" s="6">
        <v>752664</v>
      </c>
      <c r="G126" s="6">
        <v>173837</v>
      </c>
      <c r="H126" s="6">
        <v>1097</v>
      </c>
      <c r="I126" s="6">
        <v>807</v>
      </c>
    </row>
    <row r="127" spans="1:11" ht="15" x14ac:dyDescent="0.25">
      <c r="A127" s="12" t="s">
        <v>13</v>
      </c>
      <c r="B127" s="4">
        <v>149226</v>
      </c>
      <c r="C127" s="4">
        <v>149823</v>
      </c>
      <c r="D127" s="4">
        <v>597</v>
      </c>
      <c r="E127" s="29">
        <v>100.4</v>
      </c>
      <c r="F127" s="4">
        <v>149823</v>
      </c>
      <c r="G127" s="4" t="s">
        <v>2</v>
      </c>
      <c r="H127" s="4" t="s">
        <v>2</v>
      </c>
      <c r="I127" s="4" t="s">
        <v>2</v>
      </c>
      <c r="K127" s="7"/>
    </row>
    <row r="128" spans="1:11" ht="15" x14ac:dyDescent="0.25">
      <c r="A128" s="12" t="s">
        <v>14</v>
      </c>
      <c r="B128" s="4">
        <v>25757</v>
      </c>
      <c r="C128" s="4">
        <v>25950</v>
      </c>
      <c r="D128" s="4">
        <v>193</v>
      </c>
      <c r="E128" s="29">
        <v>100.7</v>
      </c>
      <c r="F128" s="4">
        <v>25950</v>
      </c>
      <c r="G128" s="4" t="s">
        <v>2</v>
      </c>
      <c r="H128" s="4" t="s">
        <v>2</v>
      </c>
      <c r="I128" s="4" t="s">
        <v>2</v>
      </c>
      <c r="K128" s="7"/>
    </row>
    <row r="129" spans="1:11" ht="15" x14ac:dyDescent="0.25">
      <c r="A129" s="12" t="s">
        <v>15</v>
      </c>
      <c r="B129" s="4">
        <v>158310</v>
      </c>
      <c r="C129" s="4">
        <v>150737</v>
      </c>
      <c r="D129" s="4">
        <v>-7573</v>
      </c>
      <c r="E129" s="29">
        <v>95.2</v>
      </c>
      <c r="F129" s="4">
        <v>139000</v>
      </c>
      <c r="G129" s="4">
        <v>11730</v>
      </c>
      <c r="H129" s="4" t="s">
        <v>2</v>
      </c>
      <c r="I129" s="4">
        <v>7</v>
      </c>
      <c r="K129" s="7"/>
    </row>
    <row r="130" spans="1:11" ht="15" x14ac:dyDescent="0.25">
      <c r="A130" s="12" t="s">
        <v>16</v>
      </c>
      <c r="B130" s="4">
        <v>80298</v>
      </c>
      <c r="C130" s="4">
        <v>81311</v>
      </c>
      <c r="D130" s="4">
        <v>1013</v>
      </c>
      <c r="E130" s="29">
        <v>101.3</v>
      </c>
      <c r="F130" s="4">
        <v>69602</v>
      </c>
      <c r="G130" s="4">
        <v>10989</v>
      </c>
      <c r="H130" s="4">
        <v>530</v>
      </c>
      <c r="I130" s="4">
        <v>190</v>
      </c>
      <c r="K130" s="7"/>
    </row>
    <row r="131" spans="1:11" ht="15" x14ac:dyDescent="0.25">
      <c r="A131" s="12" t="s">
        <v>17</v>
      </c>
      <c r="B131" s="4">
        <v>15491</v>
      </c>
      <c r="C131" s="4">
        <v>15250</v>
      </c>
      <c r="D131" s="4">
        <v>-241</v>
      </c>
      <c r="E131" s="29">
        <v>98.4</v>
      </c>
      <c r="F131" s="4">
        <v>15250</v>
      </c>
      <c r="G131" s="4"/>
      <c r="H131" s="4"/>
      <c r="I131" s="4"/>
      <c r="K131" s="7"/>
    </row>
    <row r="132" spans="1:11" ht="15" x14ac:dyDescent="0.25">
      <c r="A132" s="12" t="s">
        <v>18</v>
      </c>
      <c r="B132" s="4">
        <v>98220</v>
      </c>
      <c r="C132" s="4">
        <v>98404</v>
      </c>
      <c r="D132" s="4">
        <v>184</v>
      </c>
      <c r="E132" s="29">
        <v>100.2</v>
      </c>
      <c r="F132" s="4" t="s">
        <v>2</v>
      </c>
      <c r="G132" s="4">
        <v>98404</v>
      </c>
      <c r="H132" s="4" t="s">
        <v>2</v>
      </c>
      <c r="I132" s="4" t="s">
        <v>2</v>
      </c>
      <c r="K132" s="7"/>
    </row>
    <row r="133" spans="1:11" ht="15" x14ac:dyDescent="0.25">
      <c r="A133" s="12" t="s">
        <v>19</v>
      </c>
      <c r="B133" s="4">
        <v>2595</v>
      </c>
      <c r="C133" s="4">
        <v>2957</v>
      </c>
      <c r="D133" s="4">
        <v>362</v>
      </c>
      <c r="E133" s="29">
        <v>113.9</v>
      </c>
      <c r="F133" s="4" t="s">
        <v>2</v>
      </c>
      <c r="G133" s="4">
        <v>2957</v>
      </c>
      <c r="H133" s="4" t="s">
        <v>2</v>
      </c>
      <c r="I133" s="4" t="s">
        <v>2</v>
      </c>
      <c r="K133" s="7"/>
    </row>
    <row r="134" spans="1:11" ht="15" x14ac:dyDescent="0.25">
      <c r="A134" s="12" t="s">
        <v>20</v>
      </c>
      <c r="B134" s="4">
        <v>206849</v>
      </c>
      <c r="C134" s="4">
        <v>210200</v>
      </c>
      <c r="D134" s="4">
        <v>3351</v>
      </c>
      <c r="E134" s="29">
        <v>101.6</v>
      </c>
      <c r="F134" s="4">
        <v>206989</v>
      </c>
      <c r="G134" s="4">
        <v>3211</v>
      </c>
      <c r="H134" s="4" t="s">
        <v>2</v>
      </c>
      <c r="I134" s="4" t="s">
        <v>2</v>
      </c>
      <c r="K134" s="7"/>
    </row>
    <row r="135" spans="1:11" ht="15" x14ac:dyDescent="0.25">
      <c r="A135" s="12" t="s">
        <v>21</v>
      </c>
      <c r="B135" s="4">
        <v>3205</v>
      </c>
      <c r="C135" s="4">
        <v>3211</v>
      </c>
      <c r="D135" s="4">
        <v>6</v>
      </c>
      <c r="E135" s="29">
        <v>100.2</v>
      </c>
      <c r="F135" s="4" t="s">
        <v>2</v>
      </c>
      <c r="G135" s="4">
        <v>3211</v>
      </c>
      <c r="H135" s="4" t="s">
        <v>2</v>
      </c>
      <c r="I135" s="4" t="s">
        <v>2</v>
      </c>
      <c r="K135" s="7"/>
    </row>
    <row r="136" spans="1:11" ht="15" x14ac:dyDescent="0.25">
      <c r="A136" s="12" t="s">
        <v>22</v>
      </c>
      <c r="B136" s="4">
        <v>31606</v>
      </c>
      <c r="C136" s="4">
        <v>32675</v>
      </c>
      <c r="D136" s="4">
        <v>1069</v>
      </c>
      <c r="E136" s="29">
        <v>103.4</v>
      </c>
      <c r="F136" s="4">
        <v>32675</v>
      </c>
      <c r="G136" s="4" t="s">
        <v>2</v>
      </c>
      <c r="H136" s="4" t="s">
        <v>2</v>
      </c>
      <c r="I136" s="4" t="s">
        <v>2</v>
      </c>
      <c r="K136" s="7"/>
    </row>
    <row r="137" spans="1:11" ht="15" x14ac:dyDescent="0.25">
      <c r="A137" s="12" t="s">
        <v>23</v>
      </c>
      <c r="B137" s="4">
        <v>92805</v>
      </c>
      <c r="C137" s="4">
        <v>98844</v>
      </c>
      <c r="D137" s="4">
        <v>6039</v>
      </c>
      <c r="E137" s="29">
        <v>106.5</v>
      </c>
      <c r="F137" s="4">
        <v>91220</v>
      </c>
      <c r="G137" s="4">
        <v>7012</v>
      </c>
      <c r="H137" s="4">
        <v>567</v>
      </c>
      <c r="I137" s="4">
        <v>45</v>
      </c>
      <c r="K137" s="7"/>
    </row>
    <row r="138" spans="1:11" ht="15" x14ac:dyDescent="0.25">
      <c r="A138" s="12" t="s">
        <v>24</v>
      </c>
      <c r="B138" s="4">
        <v>53721</v>
      </c>
      <c r="C138" s="4">
        <v>54800</v>
      </c>
      <c r="D138" s="4">
        <v>1079</v>
      </c>
      <c r="E138" s="29">
        <v>102</v>
      </c>
      <c r="F138" s="4">
        <v>54235</v>
      </c>
      <c r="G138" s="4" t="s">
        <v>2</v>
      </c>
      <c r="H138" s="4" t="s">
        <v>2</v>
      </c>
      <c r="I138" s="4">
        <v>565</v>
      </c>
      <c r="K138" s="7"/>
    </row>
    <row r="139" spans="1:11" ht="15" x14ac:dyDescent="0.25">
      <c r="A139" s="12" t="s">
        <v>25</v>
      </c>
      <c r="B139" s="4">
        <v>20816</v>
      </c>
      <c r="C139" s="4">
        <v>19792</v>
      </c>
      <c r="D139" s="4">
        <v>-1024</v>
      </c>
      <c r="E139" s="29">
        <v>95.1</v>
      </c>
      <c r="F139" s="4">
        <v>9120</v>
      </c>
      <c r="G139" s="4">
        <v>10672</v>
      </c>
      <c r="H139" s="4" t="s">
        <v>2</v>
      </c>
      <c r="I139" s="4" t="s">
        <v>2</v>
      </c>
      <c r="K139" s="7"/>
    </row>
    <row r="140" spans="1:11" ht="15" x14ac:dyDescent="0.25">
      <c r="A140" s="12" t="s">
        <v>26</v>
      </c>
      <c r="B140" s="4">
        <v>8344</v>
      </c>
      <c r="C140" s="4">
        <v>8275</v>
      </c>
      <c r="D140" s="4">
        <v>-69</v>
      </c>
      <c r="E140" s="29">
        <v>99.2</v>
      </c>
      <c r="F140" s="4" t="s">
        <v>2</v>
      </c>
      <c r="G140" s="4">
        <v>8275</v>
      </c>
      <c r="H140" s="4" t="s">
        <v>2</v>
      </c>
      <c r="I140" s="4" t="s">
        <v>2</v>
      </c>
      <c r="K140" s="7"/>
    </row>
    <row r="141" spans="1:11" ht="15" x14ac:dyDescent="0.25">
      <c r="A141" s="12" t="s">
        <v>27</v>
      </c>
      <c r="B141" s="4">
        <v>7394</v>
      </c>
      <c r="C141" s="4">
        <v>7566</v>
      </c>
      <c r="D141" s="4">
        <v>172</v>
      </c>
      <c r="E141" s="29">
        <v>102.3</v>
      </c>
      <c r="F141" s="4" t="s">
        <v>2</v>
      </c>
      <c r="G141" s="4">
        <v>7566</v>
      </c>
      <c r="H141" s="4" t="s">
        <v>2</v>
      </c>
      <c r="I141" s="4" t="s">
        <v>2</v>
      </c>
      <c r="K141" s="7"/>
    </row>
    <row r="142" spans="1:11" ht="15" x14ac:dyDescent="0.25">
      <c r="A142" s="12" t="s">
        <v>28</v>
      </c>
      <c r="B142" s="4">
        <v>16875</v>
      </c>
      <c r="C142" s="4">
        <v>15978</v>
      </c>
      <c r="D142" s="4">
        <v>-897</v>
      </c>
      <c r="E142" s="29">
        <v>94.7</v>
      </c>
      <c r="F142" s="4" t="s">
        <v>2</v>
      </c>
      <c r="G142" s="4">
        <v>15978</v>
      </c>
      <c r="H142" s="4" t="s">
        <v>2</v>
      </c>
      <c r="I142" s="4" t="s">
        <v>2</v>
      </c>
      <c r="K142" s="7"/>
    </row>
    <row r="143" spans="1:11" ht="15" x14ac:dyDescent="0.25">
      <c r="A143" s="3"/>
      <c r="B143" s="4"/>
      <c r="C143" s="4"/>
      <c r="D143" s="4"/>
      <c r="E143" s="29"/>
      <c r="F143" s="4"/>
      <c r="G143" s="4"/>
      <c r="H143" s="4"/>
      <c r="I143" s="4"/>
      <c r="K143" s="7"/>
    </row>
    <row r="144" spans="1:11" s="7" customFormat="1" ht="15" x14ac:dyDescent="0.25">
      <c r="A144" s="10" t="s">
        <v>29</v>
      </c>
      <c r="B144" s="6">
        <v>648928</v>
      </c>
      <c r="C144" s="6">
        <v>658124</v>
      </c>
      <c r="D144" s="6">
        <v>9196</v>
      </c>
      <c r="E144" s="28">
        <v>101.4</v>
      </c>
      <c r="F144" s="6">
        <v>116236</v>
      </c>
      <c r="G144" s="6">
        <v>540968</v>
      </c>
      <c r="H144" s="6">
        <v>251</v>
      </c>
      <c r="I144" s="6">
        <v>669</v>
      </c>
    </row>
    <row r="145" spans="1:11" ht="15" x14ac:dyDescent="0.25">
      <c r="A145" s="12" t="s">
        <v>30</v>
      </c>
      <c r="B145" s="4">
        <v>106883</v>
      </c>
      <c r="C145" s="4">
        <v>106861</v>
      </c>
      <c r="D145" s="4">
        <v>-22</v>
      </c>
      <c r="E145" s="29">
        <v>100</v>
      </c>
      <c r="F145" s="4">
        <v>23457</v>
      </c>
      <c r="G145" s="4">
        <v>83255</v>
      </c>
      <c r="H145" s="4">
        <v>149</v>
      </c>
      <c r="I145" s="4" t="s">
        <v>2</v>
      </c>
      <c r="K145" s="7"/>
    </row>
    <row r="146" spans="1:11" ht="15" x14ac:dyDescent="0.25">
      <c r="A146" s="12" t="s">
        <v>31</v>
      </c>
      <c r="B146" s="4">
        <v>189476</v>
      </c>
      <c r="C146" s="4">
        <v>189755</v>
      </c>
      <c r="D146" s="4">
        <v>279</v>
      </c>
      <c r="E146" s="29">
        <v>100.1</v>
      </c>
      <c r="F146" s="4">
        <v>547</v>
      </c>
      <c r="G146" s="4">
        <v>188483</v>
      </c>
      <c r="H146" s="4">
        <v>102</v>
      </c>
      <c r="I146" s="4">
        <v>623</v>
      </c>
      <c r="K146" s="7"/>
    </row>
    <row r="147" spans="1:11" ht="15" x14ac:dyDescent="0.25">
      <c r="A147" s="12" t="s">
        <v>32</v>
      </c>
      <c r="B147" s="4">
        <v>129685</v>
      </c>
      <c r="C147" s="4">
        <v>133904</v>
      </c>
      <c r="D147" s="4">
        <v>4219</v>
      </c>
      <c r="E147" s="29">
        <v>103.3</v>
      </c>
      <c r="F147" s="4" t="s">
        <v>2</v>
      </c>
      <c r="G147" s="4">
        <v>133904</v>
      </c>
      <c r="H147" s="4" t="s">
        <v>2</v>
      </c>
      <c r="I147" s="4" t="s">
        <v>2</v>
      </c>
      <c r="K147" s="7"/>
    </row>
    <row r="148" spans="1:11" ht="15" x14ac:dyDescent="0.25">
      <c r="A148" s="12" t="s">
        <v>33</v>
      </c>
      <c r="B148" s="4">
        <v>16666</v>
      </c>
      <c r="C148" s="4">
        <v>14912</v>
      </c>
      <c r="D148" s="4">
        <v>-1754</v>
      </c>
      <c r="E148" s="29">
        <v>89.5</v>
      </c>
      <c r="F148" s="4" t="s">
        <v>2</v>
      </c>
      <c r="G148" s="4">
        <v>14912</v>
      </c>
      <c r="H148" s="4" t="s">
        <v>2</v>
      </c>
      <c r="I148" s="4" t="s">
        <v>2</v>
      </c>
      <c r="K148" s="7"/>
    </row>
    <row r="149" spans="1:11" ht="15" x14ac:dyDescent="0.25">
      <c r="A149" s="12" t="s">
        <v>34</v>
      </c>
      <c r="B149" s="4">
        <v>94787</v>
      </c>
      <c r="C149" s="4">
        <v>95076</v>
      </c>
      <c r="D149" s="4">
        <v>289</v>
      </c>
      <c r="E149" s="29">
        <v>100.3</v>
      </c>
      <c r="F149" s="4">
        <v>39017</v>
      </c>
      <c r="G149" s="4">
        <v>56031</v>
      </c>
      <c r="H149" s="4" t="s">
        <v>2</v>
      </c>
      <c r="I149" s="4">
        <v>28</v>
      </c>
      <c r="K149" s="7"/>
    </row>
    <row r="150" spans="1:11" ht="15" x14ac:dyDescent="0.25">
      <c r="A150" s="12" t="s">
        <v>35</v>
      </c>
      <c r="B150" s="4">
        <v>106522</v>
      </c>
      <c r="C150" s="4">
        <v>109995</v>
      </c>
      <c r="D150" s="4">
        <v>3473</v>
      </c>
      <c r="E150" s="29">
        <v>103.3</v>
      </c>
      <c r="F150" s="4">
        <v>53215</v>
      </c>
      <c r="G150" s="4">
        <v>56780</v>
      </c>
      <c r="H150" s="4" t="s">
        <v>2</v>
      </c>
      <c r="I150" s="4" t="s">
        <v>2</v>
      </c>
      <c r="K150" s="7"/>
    </row>
    <row r="151" spans="1:11" ht="15" x14ac:dyDescent="0.25">
      <c r="A151" s="12" t="s">
        <v>36</v>
      </c>
      <c r="B151" s="4">
        <v>11031</v>
      </c>
      <c r="C151" s="4">
        <v>11577</v>
      </c>
      <c r="D151" s="4">
        <v>546</v>
      </c>
      <c r="E151" s="29">
        <v>104.9</v>
      </c>
      <c r="F151" s="4" t="s">
        <v>2</v>
      </c>
      <c r="G151" s="4">
        <v>11559</v>
      </c>
      <c r="H151" s="4" t="s">
        <v>2</v>
      </c>
      <c r="I151" s="4">
        <v>18</v>
      </c>
      <c r="K151" s="7"/>
    </row>
    <row r="152" spans="1:11" ht="15" x14ac:dyDescent="0.25">
      <c r="A152" s="12" t="s">
        <v>37</v>
      </c>
      <c r="B152" s="4">
        <v>10544</v>
      </c>
      <c r="C152" s="4">
        <v>10956</v>
      </c>
      <c r="D152" s="4">
        <v>412</v>
      </c>
      <c r="E152" s="29">
        <v>103.9</v>
      </c>
      <c r="F152" s="4" t="s">
        <v>2</v>
      </c>
      <c r="G152" s="4">
        <v>10956</v>
      </c>
      <c r="H152" s="4" t="s">
        <v>2</v>
      </c>
      <c r="I152" s="4" t="s">
        <v>2</v>
      </c>
      <c r="K152" s="7"/>
    </row>
    <row r="153" spans="1:11" ht="15" x14ac:dyDescent="0.25">
      <c r="A153" s="12"/>
      <c r="B153" s="4"/>
      <c r="C153" s="4"/>
      <c r="D153" s="4"/>
      <c r="E153" s="29"/>
      <c r="F153" s="4"/>
      <c r="G153" s="4"/>
      <c r="H153" s="4"/>
      <c r="I153" s="4"/>
      <c r="K153" s="7"/>
    </row>
    <row r="154" spans="1:11" s="7" customFormat="1" ht="15" x14ac:dyDescent="0.25">
      <c r="A154" s="10" t="s">
        <v>38</v>
      </c>
      <c r="B154" s="6">
        <v>830803</v>
      </c>
      <c r="C154" s="6">
        <v>840013</v>
      </c>
      <c r="D154" s="6">
        <v>9210</v>
      </c>
      <c r="E154" s="28">
        <v>101.1</v>
      </c>
      <c r="F154" s="6">
        <v>736687</v>
      </c>
      <c r="G154" s="6">
        <v>101519</v>
      </c>
      <c r="H154" s="6">
        <v>1016</v>
      </c>
      <c r="I154" s="6">
        <v>791</v>
      </c>
    </row>
    <row r="155" spans="1:11" ht="15" x14ac:dyDescent="0.25">
      <c r="A155" s="12" t="s">
        <v>39</v>
      </c>
      <c r="B155" s="4">
        <v>113777</v>
      </c>
      <c r="C155" s="4">
        <v>114507</v>
      </c>
      <c r="D155" s="4">
        <v>730</v>
      </c>
      <c r="E155" s="29">
        <v>100.6</v>
      </c>
      <c r="F155" s="4">
        <v>104905</v>
      </c>
      <c r="G155" s="4">
        <v>9602</v>
      </c>
      <c r="H155" s="4" t="s">
        <v>2</v>
      </c>
      <c r="I155" s="4" t="s">
        <v>2</v>
      </c>
      <c r="K155" s="7"/>
    </row>
    <row r="156" spans="1:11" ht="15" x14ac:dyDescent="0.25">
      <c r="A156" s="12" t="s">
        <v>40</v>
      </c>
      <c r="B156" s="4">
        <v>184849</v>
      </c>
      <c r="C156" s="4">
        <v>186600</v>
      </c>
      <c r="D156" s="4">
        <v>1751</v>
      </c>
      <c r="E156" s="29">
        <v>100.9</v>
      </c>
      <c r="F156" s="4">
        <v>165156</v>
      </c>
      <c r="G156" s="4">
        <v>21426</v>
      </c>
      <c r="H156" s="4" t="s">
        <v>2</v>
      </c>
      <c r="I156" s="4">
        <v>18</v>
      </c>
      <c r="K156" s="7"/>
    </row>
    <row r="157" spans="1:11" ht="15" x14ac:dyDescent="0.25">
      <c r="A157" s="12" t="s">
        <v>41</v>
      </c>
      <c r="B157" s="4">
        <v>138512</v>
      </c>
      <c r="C157" s="4">
        <v>140208</v>
      </c>
      <c r="D157" s="4">
        <v>1696</v>
      </c>
      <c r="E157" s="29">
        <v>101.2</v>
      </c>
      <c r="F157" s="4">
        <v>110237</v>
      </c>
      <c r="G157" s="4">
        <v>29678</v>
      </c>
      <c r="H157" s="4">
        <v>248</v>
      </c>
      <c r="I157" s="4">
        <v>45</v>
      </c>
      <c r="K157" s="7"/>
    </row>
    <row r="158" spans="1:11" ht="15" x14ac:dyDescent="0.25">
      <c r="A158" s="12" t="s">
        <v>42</v>
      </c>
      <c r="B158" s="4">
        <v>181549</v>
      </c>
      <c r="C158" s="4">
        <v>183856</v>
      </c>
      <c r="D158" s="4">
        <v>2307</v>
      </c>
      <c r="E158" s="29">
        <v>101.3</v>
      </c>
      <c r="F158" s="4">
        <v>165953</v>
      </c>
      <c r="G158" s="4">
        <v>17135</v>
      </c>
      <c r="H158" s="4">
        <v>768</v>
      </c>
      <c r="I158" s="4" t="s">
        <v>2</v>
      </c>
      <c r="K158" s="7"/>
    </row>
    <row r="159" spans="1:11" ht="15" x14ac:dyDescent="0.25">
      <c r="A159" s="12" t="s">
        <v>43</v>
      </c>
      <c r="B159" s="4">
        <v>190963</v>
      </c>
      <c r="C159" s="4">
        <v>194051</v>
      </c>
      <c r="D159" s="4">
        <v>3088</v>
      </c>
      <c r="E159" s="29">
        <v>101.6</v>
      </c>
      <c r="F159" s="4">
        <v>190436</v>
      </c>
      <c r="G159" s="4">
        <v>2910</v>
      </c>
      <c r="H159" s="4" t="s">
        <v>2</v>
      </c>
      <c r="I159" s="4">
        <v>705</v>
      </c>
      <c r="K159" s="7"/>
    </row>
    <row r="160" spans="1:11" ht="15" x14ac:dyDescent="0.25">
      <c r="A160" s="12" t="s">
        <v>44</v>
      </c>
      <c r="B160" s="4">
        <v>21153</v>
      </c>
      <c r="C160" s="4">
        <v>20791</v>
      </c>
      <c r="D160" s="4">
        <v>-362</v>
      </c>
      <c r="E160" s="29">
        <v>98.3</v>
      </c>
      <c r="F160" s="4" t="s">
        <v>2</v>
      </c>
      <c r="G160" s="4">
        <v>20768</v>
      </c>
      <c r="H160" s="4" t="s">
        <v>2</v>
      </c>
      <c r="I160" s="4">
        <v>23</v>
      </c>
      <c r="K160" s="7"/>
    </row>
    <row r="161" spans="1:11" ht="15" x14ac:dyDescent="0.25">
      <c r="A161" s="3"/>
      <c r="B161" s="4"/>
      <c r="C161" s="4"/>
      <c r="D161" s="4"/>
      <c r="E161" s="29"/>
      <c r="F161" s="4"/>
      <c r="G161" s="4"/>
      <c r="H161" s="4"/>
      <c r="I161" s="4"/>
      <c r="K161" s="7"/>
    </row>
    <row r="162" spans="1:11" s="7" customFormat="1" ht="15" x14ac:dyDescent="0.25">
      <c r="A162" s="10" t="s">
        <v>45</v>
      </c>
      <c r="B162" s="6">
        <v>744286</v>
      </c>
      <c r="C162" s="6">
        <v>742609</v>
      </c>
      <c r="D162" s="6">
        <v>-1677</v>
      </c>
      <c r="E162" s="28">
        <v>99.8</v>
      </c>
      <c r="F162" s="6">
        <v>141027</v>
      </c>
      <c r="G162" s="6">
        <v>597867</v>
      </c>
      <c r="H162" s="6">
        <v>2213</v>
      </c>
      <c r="I162" s="6">
        <v>1502</v>
      </c>
    </row>
    <row r="163" spans="1:11" ht="15" x14ac:dyDescent="0.25">
      <c r="A163" s="12" t="s">
        <v>46</v>
      </c>
      <c r="B163" s="4">
        <v>109432</v>
      </c>
      <c r="C163" s="4">
        <v>109505</v>
      </c>
      <c r="D163" s="4">
        <v>73</v>
      </c>
      <c r="E163" s="29">
        <v>100.1</v>
      </c>
      <c r="F163" s="4">
        <v>38616</v>
      </c>
      <c r="G163" s="4">
        <v>70697</v>
      </c>
      <c r="H163" s="4">
        <v>12</v>
      </c>
      <c r="I163" s="4">
        <v>180</v>
      </c>
      <c r="K163" s="7"/>
    </row>
    <row r="164" spans="1:11" ht="15" x14ac:dyDescent="0.25">
      <c r="A164" s="12" t="s">
        <v>47</v>
      </c>
      <c r="B164" s="4">
        <v>44895</v>
      </c>
      <c r="C164" s="4">
        <v>44628</v>
      </c>
      <c r="D164" s="4">
        <v>-267</v>
      </c>
      <c r="E164" s="29">
        <v>99.4</v>
      </c>
      <c r="F164" s="4">
        <v>10061</v>
      </c>
      <c r="G164" s="4">
        <v>34553</v>
      </c>
      <c r="H164" s="4" t="s">
        <v>2</v>
      </c>
      <c r="I164" s="4">
        <v>14</v>
      </c>
      <c r="K164" s="7"/>
    </row>
    <row r="165" spans="1:11" ht="15" x14ac:dyDescent="0.25">
      <c r="A165" s="12" t="s">
        <v>48</v>
      </c>
      <c r="B165" s="4">
        <v>121346</v>
      </c>
      <c r="C165" s="4">
        <v>121693</v>
      </c>
      <c r="D165" s="4">
        <v>347</v>
      </c>
      <c r="E165" s="29">
        <v>100.3</v>
      </c>
      <c r="F165" s="4">
        <v>18028</v>
      </c>
      <c r="G165" s="4">
        <v>103147</v>
      </c>
      <c r="H165" s="4">
        <v>518</v>
      </c>
      <c r="I165" s="4" t="s">
        <v>2</v>
      </c>
      <c r="K165" s="7"/>
    </row>
    <row r="166" spans="1:11" ht="15" x14ac:dyDescent="0.25">
      <c r="A166" s="12" t="s">
        <v>49</v>
      </c>
      <c r="B166" s="4">
        <v>146927</v>
      </c>
      <c r="C166" s="4">
        <v>140047</v>
      </c>
      <c r="D166" s="4">
        <v>-6880</v>
      </c>
      <c r="E166" s="29">
        <v>95.3</v>
      </c>
      <c r="F166" s="4">
        <v>14545</v>
      </c>
      <c r="G166" s="4">
        <v>122608</v>
      </c>
      <c r="H166" s="4">
        <v>1683</v>
      </c>
      <c r="I166" s="4">
        <v>1211</v>
      </c>
      <c r="K166" s="7"/>
    </row>
    <row r="167" spans="1:11" ht="15" x14ac:dyDescent="0.25">
      <c r="A167" s="12" t="s">
        <v>50</v>
      </c>
      <c r="B167" s="4">
        <v>11339</v>
      </c>
      <c r="C167" s="4">
        <v>12906</v>
      </c>
      <c r="D167" s="4">
        <f>C167-B167</f>
        <v>1567</v>
      </c>
      <c r="E167" s="29">
        <f>C167/B167*100</f>
        <v>113.81956080783138</v>
      </c>
      <c r="F167" s="4">
        <v>1131</v>
      </c>
      <c r="G167" s="4">
        <v>11775</v>
      </c>
      <c r="H167" s="4" t="s">
        <v>2</v>
      </c>
      <c r="I167" s="4" t="s">
        <v>2</v>
      </c>
      <c r="K167" s="7"/>
    </row>
    <row r="168" spans="1:11" ht="15" x14ac:dyDescent="0.25">
      <c r="A168" s="12" t="s">
        <v>51</v>
      </c>
      <c r="B168" s="4">
        <v>117725</v>
      </c>
      <c r="C168" s="4">
        <v>122130</v>
      </c>
      <c r="D168" s="4">
        <v>4405</v>
      </c>
      <c r="E168" s="29">
        <v>103.7</v>
      </c>
      <c r="F168" s="4">
        <v>58383</v>
      </c>
      <c r="G168" s="4">
        <v>63650</v>
      </c>
      <c r="H168" s="4" t="s">
        <v>2</v>
      </c>
      <c r="I168" s="4">
        <v>97</v>
      </c>
      <c r="K168" s="7"/>
    </row>
    <row r="169" spans="1:11" ht="15" x14ac:dyDescent="0.25">
      <c r="A169" s="12" t="s">
        <v>52</v>
      </c>
      <c r="B169" s="4">
        <v>902</v>
      </c>
      <c r="C169" s="4">
        <v>912</v>
      </c>
      <c r="D169" s="4">
        <v>10</v>
      </c>
      <c r="E169" s="29">
        <v>101.1</v>
      </c>
      <c r="F169" s="4" t="s">
        <v>2</v>
      </c>
      <c r="G169" s="4">
        <v>912</v>
      </c>
      <c r="H169" s="4" t="s">
        <v>2</v>
      </c>
      <c r="I169" s="4" t="s">
        <v>2</v>
      </c>
      <c r="K169" s="7"/>
    </row>
    <row r="170" spans="1:11" ht="15" x14ac:dyDescent="0.25">
      <c r="A170" s="12" t="s">
        <v>53</v>
      </c>
      <c r="B170" s="4">
        <v>128366</v>
      </c>
      <c r="C170" s="4">
        <v>130091</v>
      </c>
      <c r="D170" s="4">
        <v>1725</v>
      </c>
      <c r="E170" s="29">
        <v>101.3</v>
      </c>
      <c r="F170" s="4" t="s">
        <v>2</v>
      </c>
      <c r="G170" s="4">
        <v>130091</v>
      </c>
      <c r="H170" s="4" t="s">
        <v>2</v>
      </c>
      <c r="I170" s="4" t="s">
        <v>2</v>
      </c>
      <c r="K170" s="7"/>
    </row>
    <row r="171" spans="1:11" ht="15" x14ac:dyDescent="0.25">
      <c r="A171" s="12" t="s">
        <v>54</v>
      </c>
      <c r="B171" s="4">
        <v>4120</v>
      </c>
      <c r="C171" s="4">
        <v>3850</v>
      </c>
      <c r="D171" s="4">
        <v>-270</v>
      </c>
      <c r="E171" s="29">
        <v>93.4</v>
      </c>
      <c r="F171" s="4" t="s">
        <v>2</v>
      </c>
      <c r="G171" s="4">
        <v>3850</v>
      </c>
      <c r="H171" s="4" t="s">
        <v>2</v>
      </c>
      <c r="I171" s="4" t="s">
        <v>2</v>
      </c>
      <c r="K171" s="7"/>
    </row>
    <row r="172" spans="1:11" ht="15" x14ac:dyDescent="0.25">
      <c r="A172" s="12" t="s">
        <v>55</v>
      </c>
      <c r="B172" s="4">
        <v>75595</v>
      </c>
      <c r="C172" s="4">
        <v>74515</v>
      </c>
      <c r="D172" s="4">
        <v>-1080</v>
      </c>
      <c r="E172" s="29">
        <v>98.6</v>
      </c>
      <c r="F172" s="4">
        <v>1394</v>
      </c>
      <c r="G172" s="4">
        <v>73121</v>
      </c>
      <c r="H172" s="4" t="s">
        <v>2</v>
      </c>
      <c r="I172" s="4" t="s">
        <v>2</v>
      </c>
      <c r="K172" s="7"/>
    </row>
    <row r="173" spans="1:11" ht="15" x14ac:dyDescent="0.25">
      <c r="A173" s="3"/>
      <c r="B173" s="4"/>
      <c r="C173" s="4"/>
      <c r="D173" s="4"/>
      <c r="E173" s="29"/>
      <c r="F173" s="4"/>
      <c r="G173" s="4"/>
      <c r="H173" s="4"/>
      <c r="I173" s="4"/>
      <c r="K173" s="7"/>
    </row>
    <row r="174" spans="1:11" s="7" customFormat="1" ht="15" x14ac:dyDescent="0.25">
      <c r="A174" s="10" t="s">
        <v>56</v>
      </c>
      <c r="B174" s="6">
        <v>382855</v>
      </c>
      <c r="C174" s="6">
        <v>379390</v>
      </c>
      <c r="D174" s="6">
        <v>-3465</v>
      </c>
      <c r="E174" s="28">
        <v>99.1</v>
      </c>
      <c r="F174" s="6">
        <v>275827</v>
      </c>
      <c r="G174" s="6">
        <v>97440</v>
      </c>
      <c r="H174" s="6">
        <v>2072</v>
      </c>
      <c r="I174" s="6">
        <v>4051</v>
      </c>
    </row>
    <row r="175" spans="1:11" ht="15" x14ac:dyDescent="0.25">
      <c r="A175" s="12" t="s">
        <v>57</v>
      </c>
      <c r="B175" s="4">
        <v>77110</v>
      </c>
      <c r="C175" s="4">
        <v>79174</v>
      </c>
      <c r="D175" s="4">
        <v>2064</v>
      </c>
      <c r="E175" s="29">
        <v>102.7</v>
      </c>
      <c r="F175" s="4">
        <v>57210</v>
      </c>
      <c r="G175" s="4">
        <v>21901</v>
      </c>
      <c r="H175" s="4">
        <v>47</v>
      </c>
      <c r="I175" s="4">
        <v>16</v>
      </c>
      <c r="K175" s="7"/>
    </row>
    <row r="176" spans="1:11" ht="15" x14ac:dyDescent="0.25">
      <c r="A176" s="12" t="s">
        <v>110</v>
      </c>
      <c r="B176" s="4">
        <v>123305</v>
      </c>
      <c r="C176" s="4">
        <v>123228</v>
      </c>
      <c r="D176" s="4">
        <v>-77</v>
      </c>
      <c r="E176" s="29">
        <v>99.9</v>
      </c>
      <c r="F176" s="4">
        <v>100342</v>
      </c>
      <c r="G176" s="4">
        <v>18900</v>
      </c>
      <c r="H176" s="4" t="s">
        <v>2</v>
      </c>
      <c r="I176" s="4">
        <v>3986</v>
      </c>
      <c r="K176" s="7"/>
    </row>
    <row r="177" spans="1:11" ht="15" x14ac:dyDescent="0.25">
      <c r="A177" s="12" t="s">
        <v>59</v>
      </c>
      <c r="B177" s="4">
        <v>51317</v>
      </c>
      <c r="C177" s="4">
        <v>50700</v>
      </c>
      <c r="D177" s="4">
        <v>-617</v>
      </c>
      <c r="E177" s="29">
        <v>98.8</v>
      </c>
      <c r="F177" s="4">
        <v>34854</v>
      </c>
      <c r="G177" s="4">
        <v>13856</v>
      </c>
      <c r="H177" s="4">
        <v>1990</v>
      </c>
      <c r="I177" s="4" t="s">
        <v>2</v>
      </c>
      <c r="K177" s="7"/>
    </row>
    <row r="178" spans="1:11" ht="15" x14ac:dyDescent="0.25">
      <c r="A178" s="12" t="s">
        <v>60</v>
      </c>
      <c r="B178" s="4">
        <v>126043</v>
      </c>
      <c r="C178" s="4">
        <v>120981</v>
      </c>
      <c r="D178" s="4">
        <v>-5062</v>
      </c>
      <c r="E178" s="29">
        <v>96</v>
      </c>
      <c r="F178" s="4">
        <v>83421</v>
      </c>
      <c r="G178" s="4">
        <v>37476</v>
      </c>
      <c r="H178" s="4">
        <v>35</v>
      </c>
      <c r="I178" s="4">
        <v>49</v>
      </c>
      <c r="K178" s="7"/>
    </row>
    <row r="179" spans="1:11" ht="15" x14ac:dyDescent="0.25">
      <c r="A179" s="12" t="s">
        <v>61</v>
      </c>
      <c r="B179" s="4">
        <v>5080</v>
      </c>
      <c r="C179" s="4">
        <v>5307</v>
      </c>
      <c r="D179" s="4">
        <v>227</v>
      </c>
      <c r="E179" s="29">
        <v>104.5</v>
      </c>
      <c r="F179" s="4" t="s">
        <v>2</v>
      </c>
      <c r="G179" s="4">
        <v>5307</v>
      </c>
      <c r="H179" s="4" t="s">
        <v>2</v>
      </c>
      <c r="I179" s="4" t="s">
        <v>2</v>
      </c>
      <c r="K179" s="7"/>
    </row>
    <row r="180" spans="1:11" ht="15" x14ac:dyDescent="0.25">
      <c r="A180" s="3"/>
      <c r="B180" s="4"/>
      <c r="C180" s="4"/>
      <c r="D180" s="4"/>
      <c r="E180" s="29"/>
      <c r="F180" s="4"/>
      <c r="G180" s="4"/>
      <c r="H180" s="4"/>
      <c r="I180" s="4"/>
      <c r="K180" s="7"/>
    </row>
    <row r="181" spans="1:11" s="7" customFormat="1" ht="15" x14ac:dyDescent="0.25">
      <c r="A181" s="10" t="s">
        <v>62</v>
      </c>
      <c r="B181" s="6">
        <v>526103</v>
      </c>
      <c r="C181" s="6">
        <v>527549</v>
      </c>
      <c r="D181" s="6">
        <v>1446</v>
      </c>
      <c r="E181" s="28">
        <v>100.3</v>
      </c>
      <c r="F181" s="6">
        <v>362129</v>
      </c>
      <c r="G181" s="6">
        <v>160118</v>
      </c>
      <c r="H181" s="6">
        <v>5294</v>
      </c>
      <c r="I181" s="6">
        <v>8</v>
      </c>
    </row>
    <row r="182" spans="1:11" ht="15" x14ac:dyDescent="0.25">
      <c r="A182" s="12" t="s">
        <v>63</v>
      </c>
      <c r="B182" s="4">
        <v>38024</v>
      </c>
      <c r="C182" s="4">
        <v>39385</v>
      </c>
      <c r="D182" s="4">
        <v>1361</v>
      </c>
      <c r="E182" s="29">
        <v>103.6</v>
      </c>
      <c r="F182" s="4">
        <v>16957</v>
      </c>
      <c r="G182" s="4">
        <v>22428</v>
      </c>
      <c r="H182" s="4" t="s">
        <v>2</v>
      </c>
      <c r="I182" s="4" t="s">
        <v>2</v>
      </c>
      <c r="K182" s="7"/>
    </row>
    <row r="183" spans="1:11" ht="15" x14ac:dyDescent="0.25">
      <c r="A183" s="12" t="s">
        <v>64</v>
      </c>
      <c r="B183" s="4">
        <v>78128</v>
      </c>
      <c r="C183" s="4">
        <v>78543</v>
      </c>
      <c r="D183" s="4">
        <v>415</v>
      </c>
      <c r="E183" s="29">
        <v>100.5</v>
      </c>
      <c r="F183" s="4">
        <v>58470</v>
      </c>
      <c r="G183" s="4">
        <v>15297</v>
      </c>
      <c r="H183" s="4">
        <v>4776</v>
      </c>
      <c r="I183" s="4" t="s">
        <v>2</v>
      </c>
      <c r="K183" s="7"/>
    </row>
    <row r="184" spans="1:11" ht="15" x14ac:dyDescent="0.25">
      <c r="A184" s="12" t="s">
        <v>65</v>
      </c>
      <c r="B184" s="4">
        <v>80759</v>
      </c>
      <c r="C184" s="4">
        <v>80020</v>
      </c>
      <c r="D184" s="4">
        <v>-739</v>
      </c>
      <c r="E184" s="29">
        <v>99.1</v>
      </c>
      <c r="F184" s="4">
        <v>72244</v>
      </c>
      <c r="G184" s="4">
        <v>7768</v>
      </c>
      <c r="H184" s="4" t="s">
        <v>2</v>
      </c>
      <c r="I184" s="4">
        <v>8</v>
      </c>
      <c r="K184" s="7"/>
    </row>
    <row r="185" spans="1:11" ht="15" x14ac:dyDescent="0.25">
      <c r="A185" s="12" t="s">
        <v>66</v>
      </c>
      <c r="B185" s="4">
        <v>49934</v>
      </c>
      <c r="C185" s="4">
        <v>51980</v>
      </c>
      <c r="D185" s="4">
        <v>2046</v>
      </c>
      <c r="E185" s="29">
        <v>104.1</v>
      </c>
      <c r="F185" s="4">
        <v>28134</v>
      </c>
      <c r="G185" s="4">
        <v>23446</v>
      </c>
      <c r="H185" s="4">
        <v>400</v>
      </c>
      <c r="I185" s="4" t="s">
        <v>2</v>
      </c>
      <c r="K185" s="7"/>
    </row>
    <row r="186" spans="1:11" ht="15" x14ac:dyDescent="0.25">
      <c r="A186" s="12" t="s">
        <v>67</v>
      </c>
      <c r="B186" s="4">
        <v>51913</v>
      </c>
      <c r="C186" s="4">
        <v>46843</v>
      </c>
      <c r="D186" s="4">
        <v>-5070</v>
      </c>
      <c r="E186" s="29">
        <v>90.2</v>
      </c>
      <c r="F186" s="4">
        <v>31023</v>
      </c>
      <c r="G186" s="4">
        <v>15820</v>
      </c>
      <c r="H186" s="4" t="s">
        <v>2</v>
      </c>
      <c r="I186" s="4" t="s">
        <v>2</v>
      </c>
      <c r="K186" s="7"/>
    </row>
    <row r="187" spans="1:11" ht="15" x14ac:dyDescent="0.25">
      <c r="A187" s="12" t="s">
        <v>68</v>
      </c>
      <c r="B187" s="4">
        <v>97588</v>
      </c>
      <c r="C187" s="4">
        <v>100361</v>
      </c>
      <c r="D187" s="4">
        <v>2773</v>
      </c>
      <c r="E187" s="29">
        <v>102.8</v>
      </c>
      <c r="F187" s="4">
        <v>67654</v>
      </c>
      <c r="G187" s="4">
        <v>32699</v>
      </c>
      <c r="H187" s="4">
        <v>8</v>
      </c>
      <c r="I187" s="4" t="s">
        <v>2</v>
      </c>
      <c r="K187" s="7"/>
    </row>
    <row r="188" spans="1:11" ht="15" x14ac:dyDescent="0.25">
      <c r="A188" s="12" t="s">
        <v>69</v>
      </c>
      <c r="B188" s="4">
        <v>795</v>
      </c>
      <c r="C188" s="4">
        <v>795</v>
      </c>
      <c r="D188" s="4" t="s">
        <v>2</v>
      </c>
      <c r="E188" s="29">
        <v>100</v>
      </c>
      <c r="F188" s="4" t="s">
        <v>2</v>
      </c>
      <c r="G188" s="4">
        <v>795</v>
      </c>
      <c r="H188" s="4" t="s">
        <v>2</v>
      </c>
      <c r="I188" s="4" t="s">
        <v>2</v>
      </c>
      <c r="K188" s="7"/>
    </row>
    <row r="189" spans="1:11" ht="15" x14ac:dyDescent="0.25">
      <c r="A189" s="12" t="s">
        <v>70</v>
      </c>
      <c r="B189" s="4">
        <v>68920</v>
      </c>
      <c r="C189" s="4">
        <v>68370</v>
      </c>
      <c r="D189" s="4">
        <v>-550</v>
      </c>
      <c r="E189" s="29">
        <v>99.2</v>
      </c>
      <c r="F189" s="4">
        <v>40645</v>
      </c>
      <c r="G189" s="4">
        <v>27725</v>
      </c>
      <c r="H189" s="4" t="s">
        <v>2</v>
      </c>
      <c r="I189" s="4" t="s">
        <v>2</v>
      </c>
      <c r="K189" s="7"/>
    </row>
    <row r="190" spans="1:11" ht="15" x14ac:dyDescent="0.25">
      <c r="A190" s="12" t="s">
        <v>71</v>
      </c>
      <c r="B190" s="4">
        <v>47210</v>
      </c>
      <c r="C190" s="4">
        <v>48034</v>
      </c>
      <c r="D190" s="4">
        <v>824</v>
      </c>
      <c r="E190" s="29">
        <v>101.7</v>
      </c>
      <c r="F190" s="4">
        <v>46330</v>
      </c>
      <c r="G190" s="4">
        <v>1594</v>
      </c>
      <c r="H190" s="4">
        <v>110</v>
      </c>
      <c r="I190" s="4" t="s">
        <v>2</v>
      </c>
      <c r="K190" s="7"/>
    </row>
    <row r="191" spans="1:11" ht="15" x14ac:dyDescent="0.25">
      <c r="A191" s="12" t="s">
        <v>72</v>
      </c>
      <c r="B191" s="4">
        <v>5290</v>
      </c>
      <c r="C191" s="4">
        <v>5667</v>
      </c>
      <c r="D191" s="4">
        <v>377</v>
      </c>
      <c r="E191" s="29">
        <v>107.1</v>
      </c>
      <c r="F191" s="4" t="s">
        <v>2</v>
      </c>
      <c r="G191" s="4">
        <v>5667</v>
      </c>
      <c r="H191" s="4" t="s">
        <v>2</v>
      </c>
      <c r="I191" s="4" t="s">
        <v>2</v>
      </c>
      <c r="K191" s="7"/>
    </row>
    <row r="192" spans="1:11" ht="15" x14ac:dyDescent="0.25">
      <c r="A192" s="12" t="s">
        <v>73</v>
      </c>
      <c r="B192" s="4">
        <v>3866</v>
      </c>
      <c r="C192" s="4">
        <v>3874</v>
      </c>
      <c r="D192" s="4">
        <v>8</v>
      </c>
      <c r="E192" s="29">
        <v>100.2</v>
      </c>
      <c r="F192" s="4">
        <v>604</v>
      </c>
      <c r="G192" s="4">
        <v>3270</v>
      </c>
      <c r="H192" s="4" t="s">
        <v>2</v>
      </c>
      <c r="I192" s="4" t="s">
        <v>2</v>
      </c>
      <c r="K192" s="7"/>
    </row>
    <row r="193" spans="1:11" ht="15" x14ac:dyDescent="0.25">
      <c r="A193" s="12" t="s">
        <v>74</v>
      </c>
      <c r="B193" s="4">
        <v>4471</v>
      </c>
      <c r="C193" s="4">
        <v>4472</v>
      </c>
      <c r="D193" s="4">
        <v>1</v>
      </c>
      <c r="E193" s="29">
        <v>100</v>
      </c>
      <c r="F193" s="4">
        <v>68</v>
      </c>
      <c r="G193" s="4">
        <v>4404</v>
      </c>
      <c r="H193" s="4" t="s">
        <v>2</v>
      </c>
      <c r="I193" s="4" t="s">
        <v>2</v>
      </c>
      <c r="K193" s="7"/>
    </row>
    <row r="194" spans="1:11" ht="15" x14ac:dyDescent="0.25">
      <c r="A194" s="3"/>
      <c r="B194" s="4"/>
      <c r="C194" s="4"/>
      <c r="D194" s="4"/>
      <c r="E194" s="29"/>
      <c r="F194" s="4"/>
      <c r="G194" s="4"/>
      <c r="H194" s="4"/>
      <c r="I194" s="4"/>
      <c r="K194" s="7"/>
    </row>
    <row r="195" spans="1:11" s="7" customFormat="1" ht="15" x14ac:dyDescent="0.25">
      <c r="A195" s="10" t="s">
        <v>75</v>
      </c>
      <c r="B195" s="6">
        <v>19811</v>
      </c>
      <c r="C195" s="6">
        <v>10526</v>
      </c>
      <c r="D195" s="6">
        <v>-9285</v>
      </c>
      <c r="E195" s="28">
        <v>53.1</v>
      </c>
      <c r="F195" s="6">
        <v>3318</v>
      </c>
      <c r="G195" s="6">
        <v>7158</v>
      </c>
      <c r="H195" s="6" t="s">
        <v>2</v>
      </c>
      <c r="I195" s="6">
        <v>50</v>
      </c>
    </row>
    <row r="196" spans="1:11" s="7" customFormat="1" ht="15" x14ac:dyDescent="0.25">
      <c r="A196" s="12"/>
      <c r="B196" s="6"/>
      <c r="C196" s="6"/>
      <c r="D196" s="6"/>
      <c r="E196" s="28"/>
      <c r="F196" s="6"/>
      <c r="G196" s="6"/>
      <c r="H196" s="6"/>
      <c r="I196" s="6"/>
    </row>
    <row r="197" spans="1:11" s="7" customFormat="1" ht="15" x14ac:dyDescent="0.25">
      <c r="A197" s="10" t="s">
        <v>76</v>
      </c>
      <c r="B197" s="6">
        <v>24036</v>
      </c>
      <c r="C197" s="6">
        <v>19451</v>
      </c>
      <c r="D197" s="6">
        <f>C197-B197</f>
        <v>-4585</v>
      </c>
      <c r="E197" s="28">
        <f>C197/B197*100</f>
        <v>80.92444666333833</v>
      </c>
      <c r="F197" s="6">
        <v>5513</v>
      </c>
      <c r="G197" s="6">
        <v>13746</v>
      </c>
      <c r="H197" s="6" t="s">
        <v>2</v>
      </c>
      <c r="I197" s="6">
        <v>192</v>
      </c>
    </row>
    <row r="198" spans="1:11" s="7" customFormat="1" ht="15" x14ac:dyDescent="0.25">
      <c r="A198" s="12"/>
      <c r="B198" s="6"/>
      <c r="C198" s="6"/>
      <c r="D198" s="6"/>
      <c r="E198" s="28"/>
      <c r="F198" s="6"/>
      <c r="G198" s="6"/>
      <c r="H198" s="6"/>
      <c r="I198" s="6"/>
    </row>
    <row r="199" spans="1:11" s="7" customFormat="1" ht="15" x14ac:dyDescent="0.25">
      <c r="A199" s="10" t="s">
        <v>77</v>
      </c>
      <c r="B199" s="6">
        <v>11</v>
      </c>
      <c r="C199" s="6">
        <v>21</v>
      </c>
      <c r="D199" s="6">
        <f>C199-B199</f>
        <v>10</v>
      </c>
      <c r="E199" s="28">
        <f>C199/B199*100</f>
        <v>190.90909090909091</v>
      </c>
      <c r="F199" s="6" t="s">
        <v>2</v>
      </c>
      <c r="G199" s="6" t="s">
        <v>2</v>
      </c>
      <c r="H199" s="6" t="s">
        <v>2</v>
      </c>
      <c r="I199" s="6">
        <v>21</v>
      </c>
    </row>
    <row r="200" spans="1:11" ht="15" x14ac:dyDescent="0.25">
      <c r="B200" s="5"/>
      <c r="C200" s="5"/>
      <c r="D200" s="5"/>
      <c r="E200" s="40"/>
      <c r="F200" s="5"/>
      <c r="G200" s="5"/>
      <c r="H200" s="5"/>
      <c r="I200" s="5"/>
      <c r="K200" s="7"/>
    </row>
    <row r="201" spans="1:11" ht="15" x14ac:dyDescent="0.25">
      <c r="B201" s="5"/>
      <c r="C201" s="5"/>
      <c r="D201" s="5"/>
      <c r="E201" s="40"/>
      <c r="F201" s="5"/>
      <c r="G201" s="5"/>
      <c r="H201" s="5"/>
      <c r="I201" s="5"/>
      <c r="K201" s="7"/>
    </row>
    <row r="202" spans="1:11" ht="15" x14ac:dyDescent="0.25">
      <c r="B202" s="5"/>
      <c r="C202" s="5"/>
      <c r="D202" s="5"/>
      <c r="E202" s="40"/>
      <c r="F202" s="5"/>
      <c r="G202" s="5"/>
      <c r="H202" s="5"/>
      <c r="I202" s="5"/>
      <c r="K202" s="7"/>
    </row>
    <row r="203" spans="1:11" ht="15" x14ac:dyDescent="0.25">
      <c r="B203" s="5"/>
      <c r="C203" s="5"/>
      <c r="D203" s="5"/>
      <c r="E203" s="40"/>
      <c r="F203" s="5"/>
      <c r="G203" s="5"/>
      <c r="H203" s="5"/>
      <c r="I203" s="5"/>
      <c r="K203" s="7"/>
    </row>
    <row r="204" spans="1:11" ht="15" x14ac:dyDescent="0.25">
      <c r="B204" s="5"/>
      <c r="C204" s="5"/>
      <c r="D204" s="5"/>
      <c r="E204" s="40"/>
      <c r="F204" s="5"/>
      <c r="G204" s="5"/>
      <c r="H204" s="5"/>
      <c r="I204" s="5"/>
      <c r="K204" s="7"/>
    </row>
    <row r="205" spans="1:11" ht="15" x14ac:dyDescent="0.25">
      <c r="B205" s="5"/>
      <c r="C205" s="5"/>
      <c r="D205" s="5"/>
      <c r="E205" s="40"/>
      <c r="F205" s="5"/>
      <c r="G205" s="5"/>
      <c r="H205" s="5"/>
      <c r="I205" s="5"/>
      <c r="K205" s="7"/>
    </row>
    <row r="206" spans="1:11" ht="15" x14ac:dyDescent="0.25">
      <c r="B206" s="5"/>
      <c r="C206" s="5"/>
      <c r="D206" s="5"/>
      <c r="E206" s="40"/>
      <c r="F206" s="5"/>
      <c r="G206" s="5"/>
      <c r="H206" s="5"/>
      <c r="I206" s="5"/>
      <c r="K206" s="7"/>
    </row>
    <row r="207" spans="1:11" ht="15" x14ac:dyDescent="0.25">
      <c r="B207" s="5"/>
      <c r="C207" s="5"/>
      <c r="D207" s="5"/>
      <c r="E207" s="40"/>
      <c r="F207" s="5"/>
      <c r="G207" s="5"/>
      <c r="H207" s="5"/>
      <c r="I207" s="5"/>
      <c r="K207" s="7"/>
    </row>
    <row r="208" spans="1:11" ht="15" x14ac:dyDescent="0.25">
      <c r="B208" s="5"/>
      <c r="C208" s="5"/>
      <c r="D208" s="5"/>
      <c r="E208" s="40"/>
      <c r="F208" s="5"/>
      <c r="G208" s="5"/>
      <c r="H208" s="5"/>
      <c r="I208" s="5"/>
      <c r="K208" s="7"/>
    </row>
    <row r="209" spans="1:11" ht="16.5" x14ac:dyDescent="0.25">
      <c r="A209" s="80" t="s">
        <v>111</v>
      </c>
      <c r="B209" s="80"/>
      <c r="C209" s="80"/>
      <c r="D209" s="80"/>
      <c r="E209" s="80"/>
      <c r="F209" s="80"/>
      <c r="G209" s="80"/>
      <c r="H209" s="80"/>
      <c r="I209" s="80"/>
      <c r="K209" s="7"/>
    </row>
    <row r="210" spans="1:11" ht="16.5" x14ac:dyDescent="0.25">
      <c r="A210" s="80" t="s">
        <v>112</v>
      </c>
      <c r="B210" s="82"/>
      <c r="C210" s="82"/>
      <c r="D210" s="82"/>
      <c r="E210" s="82"/>
      <c r="F210" s="82"/>
      <c r="G210" s="82"/>
      <c r="H210" s="82"/>
      <c r="I210" s="82"/>
      <c r="K210" s="7"/>
    </row>
    <row r="211" spans="1:11" ht="15" x14ac:dyDescent="0.25">
      <c r="A211" s="23"/>
      <c r="B211" s="31"/>
      <c r="C211" s="31"/>
      <c r="D211" s="31"/>
      <c r="E211" s="43"/>
      <c r="F211" s="31"/>
      <c r="G211" s="31"/>
      <c r="H211" s="31"/>
      <c r="I211" s="31"/>
      <c r="K211" s="7"/>
    </row>
    <row r="212" spans="1:11" ht="15" x14ac:dyDescent="0.2">
      <c r="A212" s="16" t="s">
        <v>82</v>
      </c>
      <c r="B212" s="17"/>
      <c r="C212" s="17"/>
      <c r="D212" s="17"/>
      <c r="E212" s="38"/>
      <c r="F212" s="17"/>
      <c r="G212" s="17"/>
      <c r="H212" s="17"/>
      <c r="I212" s="18" t="s">
        <v>0</v>
      </c>
      <c r="K212" s="7"/>
    </row>
    <row r="213" spans="1:11" ht="39.75" customHeight="1" x14ac:dyDescent="0.2">
      <c r="A213" s="75" t="s">
        <v>83</v>
      </c>
      <c r="B213" s="78" t="s">
        <v>84</v>
      </c>
      <c r="C213" s="78"/>
      <c r="D213" s="78"/>
      <c r="E213" s="78"/>
      <c r="F213" s="78" t="s">
        <v>85</v>
      </c>
      <c r="G213" s="78"/>
      <c r="H213" s="78"/>
      <c r="I213" s="78"/>
      <c r="K213" s="7"/>
    </row>
    <row r="214" spans="1:11" ht="45.75" customHeight="1" x14ac:dyDescent="0.2">
      <c r="A214" s="76"/>
      <c r="B214" s="78" t="s">
        <v>86</v>
      </c>
      <c r="C214" s="78"/>
      <c r="D214" s="78" t="s">
        <v>96</v>
      </c>
      <c r="E214" s="78"/>
      <c r="F214" s="78" t="s">
        <v>87</v>
      </c>
      <c r="G214" s="78" t="s">
        <v>88</v>
      </c>
      <c r="H214" s="78" t="s">
        <v>89</v>
      </c>
      <c r="I214" s="78" t="s">
        <v>90</v>
      </c>
      <c r="K214" s="7"/>
    </row>
    <row r="215" spans="1:11" ht="32.25" customHeight="1" x14ac:dyDescent="0.2">
      <c r="A215" s="77"/>
      <c r="B215" s="19" t="s">
        <v>91</v>
      </c>
      <c r="C215" s="19" t="s">
        <v>95</v>
      </c>
      <c r="D215" s="19" t="s">
        <v>1</v>
      </c>
      <c r="E215" s="20" t="s">
        <v>92</v>
      </c>
      <c r="F215" s="78"/>
      <c r="G215" s="78"/>
      <c r="H215" s="78"/>
      <c r="I215" s="78"/>
      <c r="K215" s="7"/>
    </row>
    <row r="216" spans="1:11" x14ac:dyDescent="0.2">
      <c r="A216" s="1"/>
      <c r="B216" s="1"/>
      <c r="C216" s="1"/>
      <c r="D216" s="21"/>
      <c r="E216" s="41"/>
      <c r="F216" s="22"/>
      <c r="G216" s="22"/>
      <c r="H216" s="22"/>
      <c r="I216" s="22"/>
      <c r="K216" s="7"/>
    </row>
    <row r="217" spans="1:11" s="7" customFormat="1" ht="15" x14ac:dyDescent="0.25">
      <c r="A217" s="10" t="s">
        <v>3</v>
      </c>
      <c r="B217" s="6">
        <v>662917</v>
      </c>
      <c r="C217" s="6">
        <f>C219+C228+C246+C256+C264+C274+C281+C295+C297</f>
        <v>659048</v>
      </c>
      <c r="D217" s="6">
        <f>C217-B217</f>
        <v>-3869</v>
      </c>
      <c r="E217" s="28">
        <f>C217/B217*100</f>
        <v>99.41636735820623</v>
      </c>
      <c r="F217" s="6">
        <v>419481</v>
      </c>
      <c r="G217" s="6">
        <v>236061</v>
      </c>
      <c r="H217" s="6">
        <v>773</v>
      </c>
      <c r="I217" s="6">
        <v>2733</v>
      </c>
    </row>
    <row r="218" spans="1:11" s="7" customFormat="1" ht="15" x14ac:dyDescent="0.25">
      <c r="A218" s="10"/>
      <c r="B218" s="28"/>
      <c r="C218" s="28"/>
      <c r="D218" s="4"/>
      <c r="E218" s="4"/>
      <c r="F218" s="4"/>
      <c r="G218" s="4"/>
      <c r="H218" s="4"/>
      <c r="I218" s="4"/>
    </row>
    <row r="219" spans="1:11" s="7" customFormat="1" ht="15" x14ac:dyDescent="0.25">
      <c r="A219" s="10" t="s">
        <v>4</v>
      </c>
      <c r="B219" s="6">
        <v>141898</v>
      </c>
      <c r="C219" s="6">
        <v>137147</v>
      </c>
      <c r="D219" s="6">
        <f>C219-B219</f>
        <v>-4751</v>
      </c>
      <c r="E219" s="28">
        <f>C219/B219*100</f>
        <v>96.651820321639491</v>
      </c>
      <c r="F219" s="6">
        <v>70162</v>
      </c>
      <c r="G219" s="6">
        <v>64965</v>
      </c>
      <c r="H219" s="6" t="s">
        <v>2</v>
      </c>
      <c r="I219" s="6">
        <v>2020</v>
      </c>
    </row>
    <row r="220" spans="1:11" ht="15" x14ac:dyDescent="0.25">
      <c r="A220" s="12" t="s">
        <v>5</v>
      </c>
      <c r="B220" s="4">
        <v>25853</v>
      </c>
      <c r="C220" s="4">
        <v>25529</v>
      </c>
      <c r="D220" s="4">
        <v>-324</v>
      </c>
      <c r="E220" s="29">
        <v>98.7</v>
      </c>
      <c r="F220" s="4">
        <v>15164</v>
      </c>
      <c r="G220" s="4">
        <v>10365</v>
      </c>
      <c r="H220" s="4" t="s">
        <v>2</v>
      </c>
      <c r="I220" s="4" t="s">
        <v>2</v>
      </c>
      <c r="K220" s="7"/>
    </row>
    <row r="221" spans="1:11" ht="15" x14ac:dyDescent="0.25">
      <c r="A221" s="12" t="s">
        <v>6</v>
      </c>
      <c r="B221" s="4">
        <v>69300</v>
      </c>
      <c r="C221" s="4">
        <v>63537</v>
      </c>
      <c r="D221" s="4">
        <f>C221-B221</f>
        <v>-5763</v>
      </c>
      <c r="E221" s="29">
        <f>C221/B221*100</f>
        <v>91.683982683982677</v>
      </c>
      <c r="F221" s="4">
        <v>16421</v>
      </c>
      <c r="G221" s="4">
        <v>47067</v>
      </c>
      <c r="H221" s="4" t="s">
        <v>2</v>
      </c>
      <c r="I221" s="4">
        <v>49</v>
      </c>
      <c r="K221" s="7"/>
    </row>
    <row r="222" spans="1:11" ht="15" x14ac:dyDescent="0.25">
      <c r="A222" s="12" t="s">
        <v>7</v>
      </c>
      <c r="B222" s="4">
        <v>31537</v>
      </c>
      <c r="C222" s="4">
        <v>32528</v>
      </c>
      <c r="D222" s="4">
        <v>991</v>
      </c>
      <c r="E222" s="29">
        <v>103.1</v>
      </c>
      <c r="F222" s="4">
        <v>32367</v>
      </c>
      <c r="G222" s="4">
        <v>120</v>
      </c>
      <c r="H222" s="4" t="s">
        <v>2</v>
      </c>
      <c r="I222" s="4">
        <v>41</v>
      </c>
      <c r="K222" s="7"/>
    </row>
    <row r="223" spans="1:11" ht="15" x14ac:dyDescent="0.25">
      <c r="A223" s="12" t="s">
        <v>8</v>
      </c>
      <c r="B223" s="4">
        <v>1987</v>
      </c>
      <c r="C223" s="4">
        <v>2000</v>
      </c>
      <c r="D223" s="4">
        <v>13</v>
      </c>
      <c r="E223" s="29">
        <v>100.7</v>
      </c>
      <c r="F223" s="4">
        <v>1839</v>
      </c>
      <c r="G223" s="4">
        <v>120</v>
      </c>
      <c r="H223" s="4" t="s">
        <v>2</v>
      </c>
      <c r="I223" s="4">
        <v>41</v>
      </c>
      <c r="K223" s="7"/>
    </row>
    <row r="224" spans="1:11" ht="15" x14ac:dyDescent="0.25">
      <c r="A224" s="12" t="s">
        <v>9</v>
      </c>
      <c r="B224" s="4">
        <v>3932</v>
      </c>
      <c r="C224" s="4">
        <v>4090</v>
      </c>
      <c r="D224" s="4">
        <v>158</v>
      </c>
      <c r="E224" s="29">
        <v>104</v>
      </c>
      <c r="F224" s="4">
        <v>1775</v>
      </c>
      <c r="G224" s="4">
        <v>385</v>
      </c>
      <c r="H224" s="4" t="s">
        <v>2</v>
      </c>
      <c r="I224" s="4">
        <v>1930</v>
      </c>
      <c r="K224" s="7"/>
    </row>
    <row r="225" spans="1:11" ht="15" x14ac:dyDescent="0.25">
      <c r="A225" s="12" t="s">
        <v>10</v>
      </c>
      <c r="B225" s="4">
        <v>5106</v>
      </c>
      <c r="C225" s="4">
        <v>5111</v>
      </c>
      <c r="D225" s="4">
        <v>5</v>
      </c>
      <c r="E225" s="29">
        <v>100.1</v>
      </c>
      <c r="F225" s="4">
        <v>4435</v>
      </c>
      <c r="G225" s="4">
        <v>676</v>
      </c>
      <c r="H225" s="4" t="s">
        <v>2</v>
      </c>
      <c r="I225" s="4" t="s">
        <v>2</v>
      </c>
      <c r="K225" s="7"/>
    </row>
    <row r="226" spans="1:11" ht="15" x14ac:dyDescent="0.25">
      <c r="A226" s="12" t="s">
        <v>11</v>
      </c>
      <c r="B226" s="4">
        <v>6170</v>
      </c>
      <c r="C226" s="4">
        <v>6352</v>
      </c>
      <c r="D226" s="4">
        <v>182</v>
      </c>
      <c r="E226" s="29">
        <v>102.9</v>
      </c>
      <c r="F226" s="4" t="s">
        <v>2</v>
      </c>
      <c r="G226" s="4">
        <v>6352</v>
      </c>
      <c r="H226" s="4" t="s">
        <v>2</v>
      </c>
      <c r="I226" s="4" t="s">
        <v>2</v>
      </c>
      <c r="K226" s="7"/>
    </row>
    <row r="227" spans="1:11" ht="15" x14ac:dyDescent="0.25">
      <c r="A227" s="12"/>
      <c r="B227" s="4"/>
      <c r="C227" s="4"/>
      <c r="D227" s="4"/>
      <c r="E227" s="29"/>
      <c r="F227" s="4"/>
      <c r="G227" s="4"/>
      <c r="H227" s="4"/>
      <c r="I227" s="4"/>
      <c r="K227" s="7"/>
    </row>
    <row r="228" spans="1:11" s="7" customFormat="1" ht="15" x14ac:dyDescent="0.25">
      <c r="A228" s="10" t="s">
        <v>12</v>
      </c>
      <c r="B228" s="6">
        <v>194434</v>
      </c>
      <c r="C228" s="6">
        <v>198149</v>
      </c>
      <c r="D228" s="6">
        <v>3715</v>
      </c>
      <c r="E228" s="28">
        <v>101.9</v>
      </c>
      <c r="F228" s="6">
        <v>153529</v>
      </c>
      <c r="G228" s="6">
        <v>44296</v>
      </c>
      <c r="H228" s="6">
        <v>65</v>
      </c>
      <c r="I228" s="6">
        <v>259</v>
      </c>
    </row>
    <row r="229" spans="1:11" ht="15" x14ac:dyDescent="0.25">
      <c r="A229" s="12" t="s">
        <v>13</v>
      </c>
      <c r="B229" s="4">
        <v>52338</v>
      </c>
      <c r="C229" s="4">
        <v>52463</v>
      </c>
      <c r="D229" s="4">
        <v>125</v>
      </c>
      <c r="E229" s="29">
        <v>100.2</v>
      </c>
      <c r="F229" s="4">
        <v>52463</v>
      </c>
      <c r="G229" s="4" t="s">
        <v>2</v>
      </c>
      <c r="H229" s="4" t="s">
        <v>2</v>
      </c>
      <c r="I229" s="4" t="s">
        <v>2</v>
      </c>
      <c r="K229" s="7"/>
    </row>
    <row r="230" spans="1:11" ht="15" x14ac:dyDescent="0.25">
      <c r="A230" s="12" t="s">
        <v>14</v>
      </c>
      <c r="B230" s="4">
        <v>3738</v>
      </c>
      <c r="C230" s="4">
        <v>3740</v>
      </c>
      <c r="D230" s="4">
        <v>2</v>
      </c>
      <c r="E230" s="29">
        <v>100.1</v>
      </c>
      <c r="F230" s="4">
        <v>3740</v>
      </c>
      <c r="G230" s="4" t="s">
        <v>2</v>
      </c>
      <c r="H230" s="4" t="s">
        <v>2</v>
      </c>
      <c r="I230" s="4" t="s">
        <v>2</v>
      </c>
      <c r="K230" s="7"/>
    </row>
    <row r="231" spans="1:11" ht="15" x14ac:dyDescent="0.25">
      <c r="A231" s="12" t="s">
        <v>15</v>
      </c>
      <c r="B231" s="4">
        <v>42728</v>
      </c>
      <c r="C231" s="4">
        <v>43733</v>
      </c>
      <c r="D231" s="4">
        <v>1005</v>
      </c>
      <c r="E231" s="29">
        <v>102.4</v>
      </c>
      <c r="F231" s="4">
        <v>38887</v>
      </c>
      <c r="G231" s="4">
        <v>4820</v>
      </c>
      <c r="H231" s="4" t="s">
        <v>2</v>
      </c>
      <c r="I231" s="4">
        <v>26</v>
      </c>
      <c r="K231" s="7"/>
    </row>
    <row r="232" spans="1:11" ht="15" x14ac:dyDescent="0.25">
      <c r="A232" s="12" t="s">
        <v>16</v>
      </c>
      <c r="B232" s="4">
        <v>2756</v>
      </c>
      <c r="C232" s="4">
        <v>2933</v>
      </c>
      <c r="D232" s="4">
        <v>177</v>
      </c>
      <c r="E232" s="29">
        <v>106.4</v>
      </c>
      <c r="F232" s="4">
        <v>2045</v>
      </c>
      <c r="G232" s="4">
        <v>888</v>
      </c>
      <c r="H232" s="4" t="s">
        <v>2</v>
      </c>
      <c r="I232" s="4" t="s">
        <v>2</v>
      </c>
      <c r="K232" s="7"/>
    </row>
    <row r="233" spans="1:11" ht="15" x14ac:dyDescent="0.25">
      <c r="A233" s="12" t="s">
        <v>17</v>
      </c>
      <c r="B233" s="4">
        <v>425</v>
      </c>
      <c r="C233" s="4">
        <v>458</v>
      </c>
      <c r="D233" s="4">
        <v>33</v>
      </c>
      <c r="E233" s="29">
        <v>107.7</v>
      </c>
      <c r="F233" s="4">
        <v>458</v>
      </c>
      <c r="G233" s="4"/>
      <c r="H233" s="4"/>
      <c r="I233" s="4"/>
      <c r="K233" s="7"/>
    </row>
    <row r="234" spans="1:11" ht="15" x14ac:dyDescent="0.25">
      <c r="A234" s="12" t="s">
        <v>18</v>
      </c>
      <c r="B234" s="4">
        <v>15506</v>
      </c>
      <c r="C234" s="4">
        <v>18493</v>
      </c>
      <c r="D234" s="4">
        <v>2987</v>
      </c>
      <c r="E234" s="29">
        <v>119.3</v>
      </c>
      <c r="F234" s="4" t="s">
        <v>2</v>
      </c>
      <c r="G234" s="4">
        <v>18493</v>
      </c>
      <c r="H234" s="4" t="s">
        <v>2</v>
      </c>
      <c r="I234" s="4" t="s">
        <v>2</v>
      </c>
      <c r="K234" s="7"/>
    </row>
    <row r="235" spans="1:11" ht="15" x14ac:dyDescent="0.25">
      <c r="A235" s="12" t="s">
        <v>19</v>
      </c>
      <c r="B235" s="4">
        <v>75</v>
      </c>
      <c r="C235" s="4">
        <v>86</v>
      </c>
      <c r="D235" s="4">
        <v>11</v>
      </c>
      <c r="E235" s="29">
        <v>114.7</v>
      </c>
      <c r="F235" s="4" t="s">
        <v>2</v>
      </c>
      <c r="G235" s="4">
        <v>86</v>
      </c>
      <c r="H235" s="4" t="s">
        <v>2</v>
      </c>
      <c r="I235" s="4" t="s">
        <v>2</v>
      </c>
      <c r="K235" s="7"/>
    </row>
    <row r="236" spans="1:11" ht="15" x14ac:dyDescent="0.25">
      <c r="A236" s="12" t="s">
        <v>20</v>
      </c>
      <c r="B236" s="4">
        <v>7078</v>
      </c>
      <c r="C236" s="4">
        <v>5777</v>
      </c>
      <c r="D236" s="4">
        <v>-1301</v>
      </c>
      <c r="E236" s="29">
        <v>81.599999999999994</v>
      </c>
      <c r="F236" s="4">
        <v>5651</v>
      </c>
      <c r="G236" s="4">
        <v>126</v>
      </c>
      <c r="H236" s="4" t="s">
        <v>2</v>
      </c>
      <c r="I236" s="4" t="s">
        <v>2</v>
      </c>
      <c r="K236" s="7"/>
    </row>
    <row r="237" spans="1:11" ht="15" x14ac:dyDescent="0.25">
      <c r="A237" s="12" t="s">
        <v>21</v>
      </c>
      <c r="B237" s="4">
        <v>193</v>
      </c>
      <c r="C237" s="4">
        <v>126</v>
      </c>
      <c r="D237" s="4">
        <v>-67</v>
      </c>
      <c r="E237" s="29">
        <v>65.3</v>
      </c>
      <c r="F237" s="4" t="s">
        <v>2</v>
      </c>
      <c r="G237" s="4">
        <v>126</v>
      </c>
      <c r="H237" s="4" t="s">
        <v>2</v>
      </c>
      <c r="I237" s="4" t="s">
        <v>2</v>
      </c>
      <c r="K237" s="7"/>
    </row>
    <row r="238" spans="1:11" ht="15" x14ac:dyDescent="0.25">
      <c r="A238" s="12" t="s">
        <v>22</v>
      </c>
      <c r="B238" s="4">
        <v>12224</v>
      </c>
      <c r="C238" s="4">
        <v>12183</v>
      </c>
      <c r="D238" s="4">
        <v>-41</v>
      </c>
      <c r="E238" s="29">
        <v>99.7</v>
      </c>
      <c r="F238" s="4">
        <v>12183</v>
      </c>
      <c r="G238" s="4" t="s">
        <v>2</v>
      </c>
      <c r="H238" s="4" t="s">
        <v>2</v>
      </c>
      <c r="I238" s="4" t="s">
        <v>2</v>
      </c>
      <c r="K238" s="7"/>
    </row>
    <row r="239" spans="1:11" ht="15" x14ac:dyDescent="0.25">
      <c r="A239" s="12" t="s">
        <v>23</v>
      </c>
      <c r="B239" s="4">
        <v>29894</v>
      </c>
      <c r="C239" s="4">
        <v>30139</v>
      </c>
      <c r="D239" s="4">
        <v>245</v>
      </c>
      <c r="E239" s="29">
        <v>100.8</v>
      </c>
      <c r="F239" s="4">
        <v>29364</v>
      </c>
      <c r="G239" s="4">
        <v>710</v>
      </c>
      <c r="H239" s="4">
        <v>65</v>
      </c>
      <c r="I239" s="4" t="s">
        <v>2</v>
      </c>
      <c r="K239" s="7"/>
    </row>
    <row r="240" spans="1:11" ht="15" x14ac:dyDescent="0.25">
      <c r="A240" s="12" t="s">
        <v>24</v>
      </c>
      <c r="B240" s="4">
        <v>13016</v>
      </c>
      <c r="C240" s="4">
        <v>13002</v>
      </c>
      <c r="D240" s="4">
        <v>-14</v>
      </c>
      <c r="E240" s="29">
        <v>99.9</v>
      </c>
      <c r="F240" s="4">
        <v>12769</v>
      </c>
      <c r="G240" s="4" t="s">
        <v>2</v>
      </c>
      <c r="H240" s="4" t="s">
        <v>2</v>
      </c>
      <c r="I240" s="4">
        <v>233</v>
      </c>
      <c r="K240" s="7"/>
    </row>
    <row r="241" spans="1:11" ht="15" x14ac:dyDescent="0.25">
      <c r="A241" s="12" t="s">
        <v>25</v>
      </c>
      <c r="B241" s="4">
        <v>594</v>
      </c>
      <c r="C241" s="4">
        <v>816</v>
      </c>
      <c r="D241" s="4">
        <v>222</v>
      </c>
      <c r="E241" s="29">
        <v>137.4</v>
      </c>
      <c r="F241" s="4">
        <v>167</v>
      </c>
      <c r="G241" s="4">
        <v>649</v>
      </c>
      <c r="H241" s="4" t="s">
        <v>2</v>
      </c>
      <c r="I241" s="4" t="s">
        <v>2</v>
      </c>
      <c r="K241" s="7"/>
    </row>
    <row r="242" spans="1:11" ht="15" x14ac:dyDescent="0.25">
      <c r="A242" s="12" t="s">
        <v>26</v>
      </c>
      <c r="B242" s="4">
        <v>5098</v>
      </c>
      <c r="C242" s="4">
        <v>5021</v>
      </c>
      <c r="D242" s="4">
        <v>-77</v>
      </c>
      <c r="E242" s="29">
        <v>98.5</v>
      </c>
      <c r="F242" s="4" t="s">
        <v>2</v>
      </c>
      <c r="G242" s="4">
        <v>5021</v>
      </c>
      <c r="H242" s="4" t="s">
        <v>2</v>
      </c>
      <c r="I242" s="4" t="s">
        <v>2</v>
      </c>
      <c r="K242" s="7"/>
    </row>
    <row r="243" spans="1:11" ht="15" x14ac:dyDescent="0.25">
      <c r="A243" s="12" t="s">
        <v>27</v>
      </c>
      <c r="B243" s="4">
        <v>3162</v>
      </c>
      <c r="C243" s="4">
        <v>3302</v>
      </c>
      <c r="D243" s="4">
        <v>140</v>
      </c>
      <c r="E243" s="29">
        <v>104.4</v>
      </c>
      <c r="F243" s="4" t="s">
        <v>2</v>
      </c>
      <c r="G243" s="4">
        <v>3302</v>
      </c>
      <c r="H243" s="4" t="s">
        <v>2</v>
      </c>
      <c r="I243" s="4" t="s">
        <v>2</v>
      </c>
      <c r="K243" s="7"/>
    </row>
    <row r="244" spans="1:11" ht="15" x14ac:dyDescent="0.25">
      <c r="A244" s="12" t="s">
        <v>28</v>
      </c>
      <c r="B244" s="4">
        <v>10040</v>
      </c>
      <c r="C244" s="4">
        <v>10287</v>
      </c>
      <c r="D244" s="4">
        <v>247</v>
      </c>
      <c r="E244" s="29">
        <v>102.5</v>
      </c>
      <c r="F244" s="4" t="s">
        <v>2</v>
      </c>
      <c r="G244" s="4">
        <v>10287</v>
      </c>
      <c r="H244" s="4" t="s">
        <v>2</v>
      </c>
      <c r="I244" s="4" t="s">
        <v>2</v>
      </c>
      <c r="K244" s="7"/>
    </row>
    <row r="245" spans="1:11" ht="15" x14ac:dyDescent="0.25">
      <c r="A245" s="3"/>
      <c r="B245" s="4"/>
      <c r="C245" s="4"/>
      <c r="D245" s="4"/>
      <c r="E245" s="29"/>
      <c r="F245" s="4"/>
      <c r="G245" s="4"/>
      <c r="H245" s="4"/>
      <c r="I245" s="4"/>
      <c r="K245" s="7"/>
    </row>
    <row r="246" spans="1:11" s="7" customFormat="1" ht="15" x14ac:dyDescent="0.25">
      <c r="A246" s="10" t="s">
        <v>29</v>
      </c>
      <c r="B246" s="6">
        <v>38862</v>
      </c>
      <c r="C246" s="6">
        <v>35320</v>
      </c>
      <c r="D246" s="6">
        <v>-3542</v>
      </c>
      <c r="E246" s="28">
        <v>90.9</v>
      </c>
      <c r="F246" s="6">
        <v>8878</v>
      </c>
      <c r="G246" s="6">
        <v>26442</v>
      </c>
      <c r="H246" s="6" t="s">
        <v>2</v>
      </c>
      <c r="I246" s="6" t="s">
        <v>2</v>
      </c>
    </row>
    <row r="247" spans="1:11" ht="15" x14ac:dyDescent="0.25">
      <c r="A247" s="12" t="s">
        <v>30</v>
      </c>
      <c r="B247" s="4">
        <v>4122</v>
      </c>
      <c r="C247" s="4">
        <v>3860</v>
      </c>
      <c r="D247" s="4">
        <v>-262</v>
      </c>
      <c r="E247" s="29">
        <v>93.6</v>
      </c>
      <c r="F247" s="4">
        <v>853</v>
      </c>
      <c r="G247" s="4">
        <v>3007</v>
      </c>
      <c r="H247" s="4" t="s">
        <v>2</v>
      </c>
      <c r="I247" s="4" t="s">
        <v>2</v>
      </c>
      <c r="K247" s="7"/>
    </row>
    <row r="248" spans="1:11" ht="15" x14ac:dyDescent="0.25">
      <c r="A248" s="12" t="s">
        <v>31</v>
      </c>
      <c r="B248" s="4">
        <v>14098</v>
      </c>
      <c r="C248" s="4">
        <v>11828</v>
      </c>
      <c r="D248" s="4">
        <v>-2270</v>
      </c>
      <c r="E248" s="29">
        <v>83.9</v>
      </c>
      <c r="F248" s="4" t="s">
        <v>2</v>
      </c>
      <c r="G248" s="4">
        <v>11828</v>
      </c>
      <c r="H248" s="4" t="s">
        <v>2</v>
      </c>
      <c r="I248" s="4" t="s">
        <v>2</v>
      </c>
      <c r="K248" s="7"/>
    </row>
    <row r="249" spans="1:11" ht="15" x14ac:dyDescent="0.25">
      <c r="A249" s="12" t="s">
        <v>32</v>
      </c>
      <c r="B249" s="4">
        <v>4316</v>
      </c>
      <c r="C249" s="4">
        <v>4203</v>
      </c>
      <c r="D249" s="4">
        <v>-113</v>
      </c>
      <c r="E249" s="29">
        <v>97.4</v>
      </c>
      <c r="F249" s="4" t="s">
        <v>2</v>
      </c>
      <c r="G249" s="4">
        <v>4203</v>
      </c>
      <c r="H249" s="4" t="s">
        <v>2</v>
      </c>
      <c r="I249" s="4" t="s">
        <v>2</v>
      </c>
      <c r="K249" s="7"/>
    </row>
    <row r="250" spans="1:11" ht="15" x14ac:dyDescent="0.25">
      <c r="A250" s="12" t="s">
        <v>33</v>
      </c>
      <c r="B250" s="4">
        <v>803</v>
      </c>
      <c r="C250" s="4">
        <v>254</v>
      </c>
      <c r="D250" s="4">
        <v>-549</v>
      </c>
      <c r="E250" s="29">
        <v>31.6</v>
      </c>
      <c r="F250" s="4" t="s">
        <v>2</v>
      </c>
      <c r="G250" s="4">
        <v>254</v>
      </c>
      <c r="H250" s="4" t="s">
        <v>2</v>
      </c>
      <c r="I250" s="4" t="s">
        <v>2</v>
      </c>
      <c r="K250" s="7"/>
    </row>
    <row r="251" spans="1:11" ht="15" x14ac:dyDescent="0.25">
      <c r="A251" s="12" t="s">
        <v>34</v>
      </c>
      <c r="B251" s="4">
        <v>7088</v>
      </c>
      <c r="C251" s="4">
        <v>6743</v>
      </c>
      <c r="D251" s="4">
        <v>-345</v>
      </c>
      <c r="E251" s="29">
        <v>95.1</v>
      </c>
      <c r="F251" s="4">
        <v>5251</v>
      </c>
      <c r="G251" s="4">
        <v>1492</v>
      </c>
      <c r="H251" s="4" t="s">
        <v>2</v>
      </c>
      <c r="I251" s="4" t="s">
        <v>2</v>
      </c>
      <c r="K251" s="7"/>
    </row>
    <row r="252" spans="1:11" ht="15" x14ac:dyDescent="0.25">
      <c r="A252" s="12" t="s">
        <v>35</v>
      </c>
      <c r="B252" s="4">
        <v>6502</v>
      </c>
      <c r="C252" s="4">
        <v>5926</v>
      </c>
      <c r="D252" s="4">
        <v>-576</v>
      </c>
      <c r="E252" s="29">
        <v>91.1</v>
      </c>
      <c r="F252" s="4">
        <v>2774</v>
      </c>
      <c r="G252" s="4">
        <v>3152</v>
      </c>
      <c r="H252" s="4" t="s">
        <v>2</v>
      </c>
      <c r="I252" s="4" t="s">
        <v>2</v>
      </c>
      <c r="K252" s="7"/>
    </row>
    <row r="253" spans="1:11" ht="15" x14ac:dyDescent="0.25">
      <c r="A253" s="12" t="s">
        <v>36</v>
      </c>
      <c r="B253" s="4">
        <v>570</v>
      </c>
      <c r="C253" s="4">
        <v>541</v>
      </c>
      <c r="D253" s="4">
        <v>-29</v>
      </c>
      <c r="E253" s="29">
        <v>94.9</v>
      </c>
      <c r="F253" s="4" t="s">
        <v>2</v>
      </c>
      <c r="G253" s="4">
        <v>541</v>
      </c>
      <c r="H253" s="4" t="s">
        <v>2</v>
      </c>
      <c r="I253" s="4" t="s">
        <v>2</v>
      </c>
      <c r="K253" s="7"/>
    </row>
    <row r="254" spans="1:11" ht="15" x14ac:dyDescent="0.25">
      <c r="A254" s="12" t="s">
        <v>37</v>
      </c>
      <c r="B254" s="4">
        <v>2166</v>
      </c>
      <c r="C254" s="4">
        <v>2219</v>
      </c>
      <c r="D254" s="4">
        <v>53</v>
      </c>
      <c r="E254" s="29">
        <v>102.4</v>
      </c>
      <c r="F254" s="4" t="s">
        <v>2</v>
      </c>
      <c r="G254" s="4">
        <v>2219</v>
      </c>
      <c r="H254" s="4" t="s">
        <v>2</v>
      </c>
      <c r="I254" s="4" t="s">
        <v>2</v>
      </c>
      <c r="K254" s="7"/>
    </row>
    <row r="255" spans="1:11" ht="15" x14ac:dyDescent="0.25">
      <c r="A255" s="12"/>
      <c r="B255" s="4"/>
      <c r="C255" s="4"/>
      <c r="D255" s="4"/>
      <c r="E255" s="29"/>
      <c r="F255" s="4"/>
      <c r="G255" s="4"/>
      <c r="H255" s="4"/>
      <c r="I255" s="4"/>
      <c r="K255" s="7"/>
    </row>
    <row r="256" spans="1:11" s="7" customFormat="1" ht="15" x14ac:dyDescent="0.25">
      <c r="A256" s="10" t="s">
        <v>38</v>
      </c>
      <c r="B256" s="6">
        <v>140285</v>
      </c>
      <c r="C256" s="6">
        <v>137207</v>
      </c>
      <c r="D256" s="6">
        <v>-3078</v>
      </c>
      <c r="E256" s="28">
        <v>97.8</v>
      </c>
      <c r="F256" s="6">
        <v>125824</v>
      </c>
      <c r="G256" s="6">
        <v>11328</v>
      </c>
      <c r="H256" s="6">
        <v>21</v>
      </c>
      <c r="I256" s="6">
        <v>34</v>
      </c>
    </row>
    <row r="257" spans="1:11" ht="15" x14ac:dyDescent="0.25">
      <c r="A257" s="12" t="s">
        <v>39</v>
      </c>
      <c r="B257" s="4">
        <v>24268</v>
      </c>
      <c r="C257" s="4">
        <v>23669</v>
      </c>
      <c r="D257" s="4">
        <v>-599</v>
      </c>
      <c r="E257" s="29">
        <v>97.5</v>
      </c>
      <c r="F257" s="4">
        <v>22526</v>
      </c>
      <c r="G257" s="4">
        <v>1143</v>
      </c>
      <c r="H257" s="4" t="s">
        <v>2</v>
      </c>
      <c r="I257" s="4" t="s">
        <v>2</v>
      </c>
      <c r="K257" s="7"/>
    </row>
    <row r="258" spans="1:11" ht="15" x14ac:dyDescent="0.25">
      <c r="A258" s="12" t="s">
        <v>40</v>
      </c>
      <c r="B258" s="4">
        <v>34437</v>
      </c>
      <c r="C258" s="4">
        <v>34454</v>
      </c>
      <c r="D258" s="4">
        <v>17</v>
      </c>
      <c r="E258" s="29">
        <v>100</v>
      </c>
      <c r="F258" s="4">
        <v>31424</v>
      </c>
      <c r="G258" s="4">
        <v>3030</v>
      </c>
      <c r="H258" s="4" t="s">
        <v>2</v>
      </c>
      <c r="I258" s="4" t="s">
        <v>2</v>
      </c>
      <c r="K258" s="7"/>
    </row>
    <row r="259" spans="1:11" ht="15" x14ac:dyDescent="0.25">
      <c r="A259" s="12" t="s">
        <v>41</v>
      </c>
      <c r="B259" s="4">
        <v>30734</v>
      </c>
      <c r="C259" s="4">
        <v>29854</v>
      </c>
      <c r="D259" s="4">
        <v>-880</v>
      </c>
      <c r="E259" s="29">
        <v>97.1</v>
      </c>
      <c r="F259" s="4">
        <v>24804</v>
      </c>
      <c r="G259" s="4">
        <v>5017</v>
      </c>
      <c r="H259" s="4">
        <v>21</v>
      </c>
      <c r="I259" s="4">
        <v>12</v>
      </c>
      <c r="K259" s="7"/>
    </row>
    <row r="260" spans="1:11" ht="15" x14ac:dyDescent="0.25">
      <c r="A260" s="12" t="s">
        <v>42</v>
      </c>
      <c r="B260" s="4">
        <v>8470</v>
      </c>
      <c r="C260" s="4">
        <v>9141</v>
      </c>
      <c r="D260" s="4">
        <v>671</v>
      </c>
      <c r="E260" s="29">
        <v>107.9</v>
      </c>
      <c r="F260" s="4">
        <v>8860</v>
      </c>
      <c r="G260" s="4">
        <v>281</v>
      </c>
      <c r="H260" s="4" t="s">
        <v>2</v>
      </c>
      <c r="I260" s="4" t="s">
        <v>2</v>
      </c>
      <c r="K260" s="7"/>
    </row>
    <row r="261" spans="1:11" ht="15" x14ac:dyDescent="0.25">
      <c r="A261" s="12" t="s">
        <v>43</v>
      </c>
      <c r="B261" s="4">
        <v>41183</v>
      </c>
      <c r="C261" s="4">
        <v>38869</v>
      </c>
      <c r="D261" s="4">
        <v>-2314</v>
      </c>
      <c r="E261" s="29">
        <v>94.4</v>
      </c>
      <c r="F261" s="4">
        <v>38210</v>
      </c>
      <c r="G261" s="4">
        <v>659</v>
      </c>
      <c r="H261" s="4" t="s">
        <v>2</v>
      </c>
      <c r="I261" s="4" t="s">
        <v>2</v>
      </c>
      <c r="K261" s="7"/>
    </row>
    <row r="262" spans="1:11" ht="15" x14ac:dyDescent="0.25">
      <c r="A262" s="12" t="s">
        <v>44</v>
      </c>
      <c r="B262" s="4">
        <v>1193</v>
      </c>
      <c r="C262" s="4">
        <v>1220</v>
      </c>
      <c r="D262" s="4">
        <v>27</v>
      </c>
      <c r="E262" s="29">
        <v>102.3</v>
      </c>
      <c r="F262" s="4" t="s">
        <v>2</v>
      </c>
      <c r="G262" s="4">
        <v>1198</v>
      </c>
      <c r="H262" s="4" t="s">
        <v>2</v>
      </c>
      <c r="I262" s="4">
        <v>22</v>
      </c>
      <c r="K262" s="7"/>
    </row>
    <row r="263" spans="1:11" ht="15" x14ac:dyDescent="0.25">
      <c r="A263" s="12"/>
      <c r="B263" s="4"/>
      <c r="C263" s="4"/>
      <c r="D263" s="4"/>
      <c r="E263" s="29"/>
      <c r="F263" s="4"/>
      <c r="G263" s="4"/>
      <c r="H263" s="4"/>
      <c r="I263" s="4"/>
      <c r="K263" s="7"/>
    </row>
    <row r="264" spans="1:11" s="7" customFormat="1" ht="15" x14ac:dyDescent="0.25">
      <c r="A264" s="10" t="s">
        <v>45</v>
      </c>
      <c r="B264" s="6">
        <v>84669</v>
      </c>
      <c r="C264" s="6">
        <v>89321</v>
      </c>
      <c r="D264" s="6">
        <v>4652</v>
      </c>
      <c r="E264" s="28">
        <v>105.5</v>
      </c>
      <c r="F264" s="6">
        <v>17888</v>
      </c>
      <c r="G264" s="6">
        <v>70992</v>
      </c>
      <c r="H264" s="6">
        <v>36</v>
      </c>
      <c r="I264" s="6">
        <v>405</v>
      </c>
    </row>
    <row r="265" spans="1:11" ht="15" x14ac:dyDescent="0.25">
      <c r="A265" s="12" t="s">
        <v>46</v>
      </c>
      <c r="B265" s="4">
        <v>17230</v>
      </c>
      <c r="C265" s="4">
        <v>16318</v>
      </c>
      <c r="D265" s="4">
        <v>-912</v>
      </c>
      <c r="E265" s="29">
        <v>94.7</v>
      </c>
      <c r="F265" s="4">
        <v>5265</v>
      </c>
      <c r="G265" s="4">
        <v>10734</v>
      </c>
      <c r="H265" s="4">
        <v>30</v>
      </c>
      <c r="I265" s="4">
        <v>289</v>
      </c>
      <c r="K265" s="7"/>
    </row>
    <row r="266" spans="1:11" ht="15" x14ac:dyDescent="0.25">
      <c r="A266" s="12" t="s">
        <v>47</v>
      </c>
      <c r="B266" s="4">
        <v>2324</v>
      </c>
      <c r="C266" s="4">
        <v>2013</v>
      </c>
      <c r="D266" s="4">
        <v>-311</v>
      </c>
      <c r="E266" s="29">
        <v>86.6</v>
      </c>
      <c r="F266" s="4">
        <v>262</v>
      </c>
      <c r="G266" s="4">
        <v>1751</v>
      </c>
      <c r="H266" s="4" t="s">
        <v>2</v>
      </c>
      <c r="I266" s="4" t="s">
        <v>2</v>
      </c>
      <c r="K266" s="7"/>
    </row>
    <row r="267" spans="1:11" ht="15" x14ac:dyDescent="0.25">
      <c r="A267" s="12" t="s">
        <v>48</v>
      </c>
      <c r="B267" s="4">
        <v>13514</v>
      </c>
      <c r="C267" s="4">
        <v>18115</v>
      </c>
      <c r="D267" s="4">
        <v>4601</v>
      </c>
      <c r="E267" s="29">
        <v>134</v>
      </c>
      <c r="F267" s="4">
        <v>2721</v>
      </c>
      <c r="G267" s="4">
        <v>15394</v>
      </c>
      <c r="H267" s="4" t="s">
        <v>2</v>
      </c>
      <c r="I267" s="4" t="s">
        <v>2</v>
      </c>
      <c r="K267" s="7"/>
    </row>
    <row r="268" spans="1:11" ht="15" x14ac:dyDescent="0.25">
      <c r="A268" s="12" t="s">
        <v>49</v>
      </c>
      <c r="B268" s="4">
        <v>8332</v>
      </c>
      <c r="C268" s="4">
        <v>7664</v>
      </c>
      <c r="D268" s="4">
        <v>-668</v>
      </c>
      <c r="E268" s="29">
        <v>92</v>
      </c>
      <c r="F268" s="4">
        <v>1628</v>
      </c>
      <c r="G268" s="4">
        <v>6030</v>
      </c>
      <c r="H268" s="4">
        <v>6</v>
      </c>
      <c r="I268" s="4" t="s">
        <v>2</v>
      </c>
      <c r="K268" s="7"/>
    </row>
    <row r="269" spans="1:11" ht="15" x14ac:dyDescent="0.25">
      <c r="A269" s="12" t="s">
        <v>50</v>
      </c>
      <c r="B269" s="4">
        <v>331</v>
      </c>
      <c r="C269" s="4">
        <v>440</v>
      </c>
      <c r="D269" s="4">
        <f>C269-B269</f>
        <v>109</v>
      </c>
      <c r="E269" s="29">
        <f>C269/B269*100</f>
        <v>132.93051359516616</v>
      </c>
      <c r="F269" s="4">
        <v>89</v>
      </c>
      <c r="G269" s="4">
        <v>351</v>
      </c>
      <c r="H269" s="4" t="s">
        <v>2</v>
      </c>
      <c r="I269" s="4" t="s">
        <v>2</v>
      </c>
      <c r="K269" s="7"/>
    </row>
    <row r="270" spans="1:11" ht="15" x14ac:dyDescent="0.25">
      <c r="A270" s="12" t="s">
        <v>51</v>
      </c>
      <c r="B270" s="4">
        <v>18607</v>
      </c>
      <c r="C270" s="4">
        <v>18980</v>
      </c>
      <c r="D270" s="4">
        <v>373</v>
      </c>
      <c r="E270" s="29">
        <v>102</v>
      </c>
      <c r="F270" s="4">
        <v>7765</v>
      </c>
      <c r="G270" s="4">
        <v>11099</v>
      </c>
      <c r="H270" s="4" t="s">
        <v>2</v>
      </c>
      <c r="I270" s="4">
        <v>116</v>
      </c>
      <c r="K270" s="7"/>
    </row>
    <row r="271" spans="1:11" ht="15" x14ac:dyDescent="0.25">
      <c r="A271" s="12" t="s">
        <v>53</v>
      </c>
      <c r="B271" s="4">
        <v>6018</v>
      </c>
      <c r="C271" s="4">
        <v>7400</v>
      </c>
      <c r="D271" s="4">
        <v>1382</v>
      </c>
      <c r="E271" s="29">
        <v>123</v>
      </c>
      <c r="F271" s="4" t="s">
        <v>2</v>
      </c>
      <c r="G271" s="4">
        <v>7400</v>
      </c>
      <c r="H271" s="4" t="s">
        <v>2</v>
      </c>
      <c r="I271" s="4" t="s">
        <v>2</v>
      </c>
      <c r="K271" s="7"/>
    </row>
    <row r="272" spans="1:11" ht="15" x14ac:dyDescent="0.25">
      <c r="A272" s="12" t="s">
        <v>55</v>
      </c>
      <c r="B272" s="4">
        <v>18644</v>
      </c>
      <c r="C272" s="4">
        <v>18831</v>
      </c>
      <c r="D272" s="4">
        <v>187</v>
      </c>
      <c r="E272" s="29">
        <v>101</v>
      </c>
      <c r="F272" s="4">
        <v>247</v>
      </c>
      <c r="G272" s="4">
        <v>18584</v>
      </c>
      <c r="H272" s="4" t="s">
        <v>2</v>
      </c>
      <c r="I272" s="4" t="s">
        <v>2</v>
      </c>
      <c r="K272" s="7"/>
    </row>
    <row r="273" spans="1:11" ht="15" x14ac:dyDescent="0.25">
      <c r="A273" s="3"/>
      <c r="B273" s="4"/>
      <c r="C273" s="4"/>
      <c r="D273" s="4"/>
      <c r="E273" s="29"/>
      <c r="F273" s="4"/>
      <c r="G273" s="4"/>
      <c r="H273" s="4"/>
      <c r="I273" s="4"/>
      <c r="K273" s="7"/>
    </row>
    <row r="274" spans="1:11" s="7" customFormat="1" ht="15" x14ac:dyDescent="0.25">
      <c r="A274" s="10" t="s">
        <v>56</v>
      </c>
      <c r="B274" s="6">
        <v>26488</v>
      </c>
      <c r="C274" s="6">
        <v>26216</v>
      </c>
      <c r="D274" s="6">
        <v>-272</v>
      </c>
      <c r="E274" s="28">
        <v>99</v>
      </c>
      <c r="F274" s="6">
        <v>17977</v>
      </c>
      <c r="G274" s="6">
        <v>8140</v>
      </c>
      <c r="H274" s="6">
        <v>99</v>
      </c>
      <c r="I274" s="6" t="s">
        <v>2</v>
      </c>
    </row>
    <row r="275" spans="1:11" ht="15" x14ac:dyDescent="0.25">
      <c r="A275" s="12" t="s">
        <v>57</v>
      </c>
      <c r="B275" s="4">
        <v>4823</v>
      </c>
      <c r="C275" s="4">
        <v>4308</v>
      </c>
      <c r="D275" s="4">
        <v>-515</v>
      </c>
      <c r="E275" s="29">
        <v>89.3</v>
      </c>
      <c r="F275" s="4">
        <v>2735</v>
      </c>
      <c r="G275" s="4">
        <v>1524</v>
      </c>
      <c r="H275" s="4">
        <v>49</v>
      </c>
      <c r="I275" s="4" t="s">
        <v>2</v>
      </c>
      <c r="K275" s="7"/>
    </row>
    <row r="276" spans="1:11" ht="15" x14ac:dyDescent="0.25">
      <c r="A276" s="12" t="s">
        <v>110</v>
      </c>
      <c r="B276" s="4">
        <v>7371</v>
      </c>
      <c r="C276" s="4">
        <v>6949</v>
      </c>
      <c r="D276" s="4">
        <v>-422</v>
      </c>
      <c r="E276" s="29">
        <v>94.3</v>
      </c>
      <c r="F276" s="4">
        <v>5938</v>
      </c>
      <c r="G276" s="4">
        <v>1011</v>
      </c>
      <c r="H276" s="4" t="s">
        <v>2</v>
      </c>
      <c r="I276" s="4" t="s">
        <v>2</v>
      </c>
      <c r="K276" s="7"/>
    </row>
    <row r="277" spans="1:11" ht="15" x14ac:dyDescent="0.25">
      <c r="A277" s="12" t="s">
        <v>59</v>
      </c>
      <c r="B277" s="4">
        <v>3392</v>
      </c>
      <c r="C277" s="4">
        <v>3392</v>
      </c>
      <c r="D277" s="4" t="s">
        <v>2</v>
      </c>
      <c r="E277" s="29">
        <v>100</v>
      </c>
      <c r="F277" s="4">
        <v>2393</v>
      </c>
      <c r="G277" s="4">
        <v>999</v>
      </c>
      <c r="H277" s="4" t="s">
        <v>2</v>
      </c>
      <c r="I277" s="4" t="s">
        <v>2</v>
      </c>
      <c r="K277" s="7"/>
    </row>
    <row r="278" spans="1:11" ht="15" x14ac:dyDescent="0.25">
      <c r="A278" s="12" t="s">
        <v>60</v>
      </c>
      <c r="B278" s="4">
        <v>10724</v>
      </c>
      <c r="C278" s="4">
        <v>11417</v>
      </c>
      <c r="D278" s="4">
        <v>693</v>
      </c>
      <c r="E278" s="29">
        <v>106.5</v>
      </c>
      <c r="F278" s="4">
        <v>6911</v>
      </c>
      <c r="G278" s="4">
        <v>4456</v>
      </c>
      <c r="H278" s="4">
        <v>50</v>
      </c>
      <c r="I278" s="4" t="s">
        <v>2</v>
      </c>
      <c r="K278" s="7"/>
    </row>
    <row r="279" spans="1:11" ht="15" x14ac:dyDescent="0.25">
      <c r="A279" s="12" t="s">
        <v>61</v>
      </c>
      <c r="B279" s="4">
        <v>178</v>
      </c>
      <c r="C279" s="4">
        <v>150</v>
      </c>
      <c r="D279" s="4">
        <v>-28</v>
      </c>
      <c r="E279" s="29">
        <v>84.3</v>
      </c>
      <c r="F279" s="4" t="s">
        <v>2</v>
      </c>
      <c r="G279" s="4">
        <v>150</v>
      </c>
      <c r="H279" s="4" t="s">
        <v>2</v>
      </c>
      <c r="I279" s="4" t="s">
        <v>2</v>
      </c>
      <c r="K279" s="7"/>
    </row>
    <row r="280" spans="1:11" ht="15" x14ac:dyDescent="0.25">
      <c r="A280" s="3"/>
      <c r="B280" s="4"/>
      <c r="C280" s="4"/>
      <c r="D280" s="4"/>
      <c r="E280" s="29"/>
      <c r="F280" s="4"/>
      <c r="G280" s="4"/>
      <c r="H280" s="4"/>
      <c r="I280" s="4"/>
      <c r="K280" s="7"/>
    </row>
    <row r="281" spans="1:11" s="7" customFormat="1" ht="15" x14ac:dyDescent="0.25">
      <c r="A281" s="10" t="s">
        <v>62</v>
      </c>
      <c r="B281" s="6">
        <v>34457</v>
      </c>
      <c r="C281" s="6">
        <v>33890</v>
      </c>
      <c r="D281" s="6">
        <v>-567</v>
      </c>
      <c r="E281" s="28">
        <v>98.4</v>
      </c>
      <c r="F281" s="6">
        <v>24849</v>
      </c>
      <c r="G281" s="6">
        <v>8474</v>
      </c>
      <c r="H281" s="6">
        <v>552</v>
      </c>
      <c r="I281" s="6">
        <v>15</v>
      </c>
    </row>
    <row r="282" spans="1:11" ht="15" x14ac:dyDescent="0.25">
      <c r="A282" s="12" t="s">
        <v>63</v>
      </c>
      <c r="B282" s="4">
        <v>2031</v>
      </c>
      <c r="C282" s="4">
        <v>1829</v>
      </c>
      <c r="D282" s="4">
        <v>-202</v>
      </c>
      <c r="E282" s="29">
        <v>90.1</v>
      </c>
      <c r="F282" s="4">
        <v>696</v>
      </c>
      <c r="G282" s="4">
        <v>1133</v>
      </c>
      <c r="H282" s="4" t="s">
        <v>2</v>
      </c>
      <c r="I282" s="4" t="s">
        <v>2</v>
      </c>
      <c r="K282" s="7"/>
    </row>
    <row r="283" spans="1:11" ht="15" x14ac:dyDescent="0.25">
      <c r="A283" s="12" t="s">
        <v>64</v>
      </c>
      <c r="B283" s="4">
        <v>10423</v>
      </c>
      <c r="C283" s="4">
        <v>10117</v>
      </c>
      <c r="D283" s="4">
        <v>-306</v>
      </c>
      <c r="E283" s="29">
        <v>97.1</v>
      </c>
      <c r="F283" s="4">
        <v>8549</v>
      </c>
      <c r="G283" s="4">
        <v>1036</v>
      </c>
      <c r="H283" s="4">
        <v>532</v>
      </c>
      <c r="I283" s="4" t="s">
        <v>2</v>
      </c>
      <c r="K283" s="7"/>
    </row>
    <row r="284" spans="1:11" ht="15" x14ac:dyDescent="0.25">
      <c r="A284" s="12" t="s">
        <v>65</v>
      </c>
      <c r="B284" s="4">
        <v>7154</v>
      </c>
      <c r="C284" s="4">
        <v>6472</v>
      </c>
      <c r="D284" s="4">
        <v>-682</v>
      </c>
      <c r="E284" s="29">
        <v>90.5</v>
      </c>
      <c r="F284" s="4">
        <v>6036</v>
      </c>
      <c r="G284" s="4">
        <v>421</v>
      </c>
      <c r="H284" s="4" t="s">
        <v>2</v>
      </c>
      <c r="I284" s="4">
        <v>15</v>
      </c>
      <c r="K284" s="7"/>
    </row>
    <row r="285" spans="1:11" ht="15" x14ac:dyDescent="0.25">
      <c r="A285" s="12" t="s">
        <v>66</v>
      </c>
      <c r="B285" s="4">
        <v>2601</v>
      </c>
      <c r="C285" s="4">
        <v>2914</v>
      </c>
      <c r="D285" s="4">
        <v>313</v>
      </c>
      <c r="E285" s="29">
        <v>112</v>
      </c>
      <c r="F285" s="4">
        <v>1559</v>
      </c>
      <c r="G285" s="4">
        <v>1355</v>
      </c>
      <c r="H285" s="4" t="s">
        <v>2</v>
      </c>
      <c r="I285" s="4" t="s">
        <v>2</v>
      </c>
      <c r="K285" s="7"/>
    </row>
    <row r="286" spans="1:11" ht="15" x14ac:dyDescent="0.25">
      <c r="A286" s="12" t="s">
        <v>67</v>
      </c>
      <c r="B286" s="4">
        <v>1127</v>
      </c>
      <c r="C286" s="4">
        <v>833</v>
      </c>
      <c r="D286" s="4">
        <v>-294</v>
      </c>
      <c r="E286" s="29">
        <v>73.900000000000006</v>
      </c>
      <c r="F286" s="4">
        <v>378</v>
      </c>
      <c r="G286" s="4">
        <v>455</v>
      </c>
      <c r="H286" s="4" t="s">
        <v>2</v>
      </c>
      <c r="I286" s="4" t="s">
        <v>2</v>
      </c>
      <c r="K286" s="7"/>
    </row>
    <row r="287" spans="1:11" ht="15" x14ac:dyDescent="0.25">
      <c r="A287" s="12" t="s">
        <v>68</v>
      </c>
      <c r="B287" s="4">
        <v>4702</v>
      </c>
      <c r="C287" s="4">
        <v>5069</v>
      </c>
      <c r="D287" s="4">
        <v>367</v>
      </c>
      <c r="E287" s="29">
        <v>107.8</v>
      </c>
      <c r="F287" s="4">
        <v>2982</v>
      </c>
      <c r="G287" s="4">
        <v>2067</v>
      </c>
      <c r="H287" s="4">
        <v>20</v>
      </c>
      <c r="I287" s="4" t="s">
        <v>2</v>
      </c>
      <c r="K287" s="7"/>
    </row>
    <row r="288" spans="1:11" ht="15" x14ac:dyDescent="0.25">
      <c r="A288" s="12" t="s">
        <v>69</v>
      </c>
      <c r="B288" s="4">
        <v>29</v>
      </c>
      <c r="C288" s="4">
        <v>33</v>
      </c>
      <c r="D288" s="4">
        <v>4</v>
      </c>
      <c r="E288" s="29">
        <v>113.8</v>
      </c>
      <c r="F288" s="4" t="s">
        <v>2</v>
      </c>
      <c r="G288" s="4">
        <v>33</v>
      </c>
      <c r="H288" s="4" t="s">
        <v>2</v>
      </c>
      <c r="I288" s="4" t="s">
        <v>2</v>
      </c>
      <c r="K288" s="7"/>
    </row>
    <row r="289" spans="1:11" ht="15" x14ac:dyDescent="0.25">
      <c r="A289" s="12" t="s">
        <v>70</v>
      </c>
      <c r="B289" s="4">
        <v>3311</v>
      </c>
      <c r="C289" s="4">
        <v>3932</v>
      </c>
      <c r="D289" s="4">
        <v>621</v>
      </c>
      <c r="E289" s="29">
        <v>118.8</v>
      </c>
      <c r="F289" s="4">
        <v>2675</v>
      </c>
      <c r="G289" s="4">
        <v>1257</v>
      </c>
      <c r="H289" s="4" t="s">
        <v>2</v>
      </c>
      <c r="I289" s="4" t="s">
        <v>2</v>
      </c>
      <c r="K289" s="7"/>
    </row>
    <row r="290" spans="1:11" ht="15" x14ac:dyDescent="0.25">
      <c r="A290" s="12" t="s">
        <v>71</v>
      </c>
      <c r="B290" s="4">
        <v>2485</v>
      </c>
      <c r="C290" s="4">
        <v>2039</v>
      </c>
      <c r="D290" s="4">
        <v>-446</v>
      </c>
      <c r="E290" s="29">
        <v>82.1</v>
      </c>
      <c r="F290" s="4">
        <v>1955</v>
      </c>
      <c r="G290" s="4">
        <v>84</v>
      </c>
      <c r="H290" s="4" t="s">
        <v>2</v>
      </c>
      <c r="I290" s="4" t="s">
        <v>2</v>
      </c>
      <c r="K290" s="7"/>
    </row>
    <row r="291" spans="1:11" ht="15" x14ac:dyDescent="0.25">
      <c r="A291" s="12" t="s">
        <v>72</v>
      </c>
      <c r="B291" s="4">
        <v>188</v>
      </c>
      <c r="C291" s="4">
        <v>248</v>
      </c>
      <c r="D291" s="4">
        <v>60</v>
      </c>
      <c r="E291" s="29">
        <v>131.9</v>
      </c>
      <c r="F291" s="4" t="s">
        <v>2</v>
      </c>
      <c r="G291" s="4">
        <v>248</v>
      </c>
      <c r="H291" s="4" t="s">
        <v>2</v>
      </c>
      <c r="I291" s="4" t="s">
        <v>2</v>
      </c>
      <c r="K291" s="7"/>
    </row>
    <row r="292" spans="1:11" ht="15" x14ac:dyDescent="0.25">
      <c r="A292" s="12" t="s">
        <v>73</v>
      </c>
      <c r="B292" s="4">
        <v>136</v>
      </c>
      <c r="C292" s="4">
        <v>138</v>
      </c>
      <c r="D292" s="4">
        <v>2</v>
      </c>
      <c r="E292" s="29">
        <v>101.5</v>
      </c>
      <c r="F292" s="4">
        <v>19</v>
      </c>
      <c r="G292" s="4">
        <v>119</v>
      </c>
      <c r="H292" s="4" t="s">
        <v>2</v>
      </c>
      <c r="I292" s="4" t="s">
        <v>2</v>
      </c>
      <c r="K292" s="7"/>
    </row>
    <row r="293" spans="1:11" ht="15" x14ac:dyDescent="0.25">
      <c r="A293" s="12" t="s">
        <v>74</v>
      </c>
      <c r="B293" s="4">
        <v>299</v>
      </c>
      <c r="C293" s="4">
        <v>299</v>
      </c>
      <c r="D293" s="4" t="s">
        <v>2</v>
      </c>
      <c r="E293" s="29">
        <v>100</v>
      </c>
      <c r="F293" s="4" t="s">
        <v>2</v>
      </c>
      <c r="G293" s="4">
        <v>299</v>
      </c>
      <c r="H293" s="4" t="s">
        <v>2</v>
      </c>
      <c r="I293" s="4" t="s">
        <v>2</v>
      </c>
      <c r="K293" s="7"/>
    </row>
    <row r="294" spans="1:11" ht="15" x14ac:dyDescent="0.25">
      <c r="A294" s="3"/>
      <c r="B294" s="4"/>
      <c r="C294" s="4"/>
      <c r="D294" s="4"/>
      <c r="E294" s="29"/>
      <c r="F294" s="4"/>
      <c r="G294" s="4"/>
      <c r="H294" s="4"/>
      <c r="I294" s="4"/>
      <c r="K294" s="7"/>
    </row>
    <row r="295" spans="1:11" s="7" customFormat="1" ht="15" x14ac:dyDescent="0.25">
      <c r="A295" s="10" t="s">
        <v>75</v>
      </c>
      <c r="B295" s="6">
        <v>863</v>
      </c>
      <c r="C295" s="6">
        <v>869</v>
      </c>
      <c r="D295" s="6">
        <v>6</v>
      </c>
      <c r="E295" s="28">
        <v>100.7</v>
      </c>
      <c r="F295" s="6">
        <v>105</v>
      </c>
      <c r="G295" s="6">
        <v>764</v>
      </c>
      <c r="H295" s="6" t="s">
        <v>2</v>
      </c>
      <c r="I295" s="6" t="s">
        <v>2</v>
      </c>
    </row>
    <row r="296" spans="1:11" s="7" customFormat="1" ht="15" x14ac:dyDescent="0.25">
      <c r="A296" s="12"/>
      <c r="B296" s="6"/>
      <c r="C296" s="6"/>
      <c r="D296" s="6"/>
      <c r="E296" s="28"/>
      <c r="F296" s="6"/>
      <c r="G296" s="6"/>
      <c r="H296" s="6"/>
      <c r="I296" s="6"/>
    </row>
    <row r="297" spans="1:11" s="7" customFormat="1" ht="15" x14ac:dyDescent="0.25">
      <c r="A297" s="10" t="s">
        <v>76</v>
      </c>
      <c r="B297" s="6">
        <v>961</v>
      </c>
      <c r="C297" s="6">
        <v>929</v>
      </c>
      <c r="D297" s="6">
        <v>-32</v>
      </c>
      <c r="E297" s="28">
        <f>C297/B297*100</f>
        <v>96.670135275754419</v>
      </c>
      <c r="F297" s="6">
        <v>269</v>
      </c>
      <c r="G297" s="6">
        <v>660</v>
      </c>
      <c r="H297" s="6" t="s">
        <v>2</v>
      </c>
      <c r="I297" s="6" t="s">
        <v>2</v>
      </c>
    </row>
    <row r="298" spans="1:11" ht="15" x14ac:dyDescent="0.25">
      <c r="B298" s="5"/>
      <c r="C298" s="5"/>
      <c r="D298" s="5"/>
      <c r="E298" s="40"/>
      <c r="F298" s="5"/>
      <c r="G298" s="5"/>
      <c r="H298" s="5"/>
      <c r="I298" s="5"/>
      <c r="K298" s="7"/>
    </row>
    <row r="299" spans="1:11" ht="15" x14ac:dyDescent="0.25">
      <c r="B299" s="5"/>
      <c r="C299" s="5"/>
      <c r="D299" s="5"/>
      <c r="E299" s="40"/>
      <c r="F299" s="5"/>
      <c r="G299" s="5"/>
      <c r="H299" s="5"/>
      <c r="I299" s="5"/>
      <c r="K299" s="7"/>
    </row>
    <row r="300" spans="1:11" ht="15" x14ac:dyDescent="0.25">
      <c r="B300" s="5"/>
      <c r="C300" s="5"/>
      <c r="D300" s="5"/>
      <c r="E300" s="40"/>
      <c r="F300" s="5"/>
      <c r="G300" s="5"/>
      <c r="H300" s="5"/>
      <c r="I300" s="5"/>
      <c r="K300" s="7"/>
    </row>
    <row r="301" spans="1:11" ht="15" x14ac:dyDescent="0.25">
      <c r="B301" s="5"/>
      <c r="C301" s="5"/>
      <c r="D301" s="5"/>
      <c r="E301" s="40"/>
      <c r="F301" s="5"/>
      <c r="G301" s="5"/>
      <c r="H301" s="5"/>
      <c r="I301" s="5"/>
      <c r="K301" s="7"/>
    </row>
    <row r="302" spans="1:11" ht="15" x14ac:dyDescent="0.25">
      <c r="B302" s="5"/>
      <c r="C302" s="5"/>
      <c r="D302" s="5"/>
      <c r="E302" s="40"/>
      <c r="F302" s="5"/>
      <c r="G302" s="5"/>
      <c r="H302" s="5"/>
      <c r="I302" s="5"/>
      <c r="K302" s="7"/>
    </row>
    <row r="303" spans="1:11" ht="15" x14ac:dyDescent="0.25">
      <c r="B303" s="5"/>
      <c r="C303" s="5"/>
      <c r="D303" s="5"/>
      <c r="E303" s="40"/>
      <c r="F303" s="5"/>
      <c r="G303" s="5"/>
      <c r="H303" s="5"/>
      <c r="I303" s="5"/>
      <c r="K303" s="7"/>
    </row>
    <row r="304" spans="1:11" ht="15" x14ac:dyDescent="0.25">
      <c r="B304" s="5"/>
      <c r="C304" s="5"/>
      <c r="D304" s="5"/>
      <c r="E304" s="40"/>
      <c r="F304" s="5"/>
      <c r="G304" s="5"/>
      <c r="H304" s="5"/>
      <c r="I304" s="5"/>
      <c r="K304" s="7"/>
    </row>
    <row r="305" spans="1:11" ht="15" x14ac:dyDescent="0.25">
      <c r="B305" s="5"/>
      <c r="C305" s="5"/>
      <c r="D305" s="5"/>
      <c r="E305" s="40"/>
      <c r="F305" s="5"/>
      <c r="G305" s="5"/>
      <c r="H305" s="5"/>
      <c r="I305" s="5"/>
      <c r="K305" s="7"/>
    </row>
    <row r="306" spans="1:11" ht="15" x14ac:dyDescent="0.25">
      <c r="B306" s="5"/>
      <c r="C306" s="5"/>
      <c r="D306" s="5"/>
      <c r="E306" s="40"/>
      <c r="F306" s="5"/>
      <c r="G306" s="5"/>
      <c r="H306" s="5"/>
      <c r="I306" s="5"/>
      <c r="K306" s="7"/>
    </row>
    <row r="307" spans="1:11" ht="15" x14ac:dyDescent="0.25">
      <c r="B307" s="5"/>
      <c r="C307" s="5"/>
      <c r="D307" s="5"/>
      <c r="E307" s="40"/>
      <c r="F307" s="5"/>
      <c r="G307" s="5"/>
      <c r="H307" s="5"/>
      <c r="I307" s="5"/>
      <c r="K307" s="7"/>
    </row>
    <row r="308" spans="1:11" ht="16.5" x14ac:dyDescent="0.25">
      <c r="A308" s="80" t="s">
        <v>113</v>
      </c>
      <c r="B308" s="80"/>
      <c r="C308" s="80"/>
      <c r="D308" s="80"/>
      <c r="E308" s="80"/>
      <c r="F308" s="80"/>
      <c r="G308" s="80"/>
      <c r="H308" s="80"/>
      <c r="I308" s="80"/>
      <c r="K308" s="7"/>
    </row>
    <row r="309" spans="1:11" ht="16.5" x14ac:dyDescent="0.25">
      <c r="A309" s="80" t="s">
        <v>114</v>
      </c>
      <c r="B309" s="80"/>
      <c r="C309" s="80"/>
      <c r="D309" s="80"/>
      <c r="E309" s="80"/>
      <c r="F309" s="80"/>
      <c r="G309" s="80"/>
      <c r="H309" s="80"/>
      <c r="I309" s="80"/>
      <c r="K309" s="7"/>
    </row>
    <row r="310" spans="1:11" ht="15" x14ac:dyDescent="0.25">
      <c r="A310" s="23"/>
      <c r="B310" s="31"/>
      <c r="C310" s="31"/>
      <c r="D310" s="31"/>
      <c r="E310" s="43"/>
      <c r="F310" s="31"/>
      <c r="G310" s="31"/>
      <c r="H310" s="31"/>
      <c r="I310" s="31"/>
      <c r="K310" s="7"/>
    </row>
    <row r="311" spans="1:11" ht="16.5" x14ac:dyDescent="0.2">
      <c r="A311" s="33" t="s">
        <v>82</v>
      </c>
      <c r="B311" s="34"/>
      <c r="C311" s="34"/>
      <c r="D311" s="34"/>
      <c r="E311" s="44"/>
      <c r="F311" s="34"/>
      <c r="G311" s="34"/>
      <c r="H311" s="34"/>
      <c r="I311" s="32" t="s">
        <v>0</v>
      </c>
      <c r="K311" s="7"/>
    </row>
    <row r="312" spans="1:11" ht="33" customHeight="1" x14ac:dyDescent="0.2">
      <c r="A312" s="75" t="s">
        <v>83</v>
      </c>
      <c r="B312" s="78" t="s">
        <v>84</v>
      </c>
      <c r="C312" s="78"/>
      <c r="D312" s="78"/>
      <c r="E312" s="78"/>
      <c r="F312" s="78" t="s">
        <v>85</v>
      </c>
      <c r="G312" s="78"/>
      <c r="H312" s="78"/>
      <c r="I312" s="78"/>
      <c r="K312" s="7"/>
    </row>
    <row r="313" spans="1:11" ht="39" customHeight="1" x14ac:dyDescent="0.2">
      <c r="A313" s="76"/>
      <c r="B313" s="78" t="s">
        <v>86</v>
      </c>
      <c r="C313" s="78"/>
      <c r="D313" s="78" t="s">
        <v>96</v>
      </c>
      <c r="E313" s="78"/>
      <c r="F313" s="78" t="s">
        <v>87</v>
      </c>
      <c r="G313" s="78" t="s">
        <v>88</v>
      </c>
      <c r="H313" s="78" t="s">
        <v>89</v>
      </c>
      <c r="I313" s="78" t="s">
        <v>90</v>
      </c>
      <c r="K313" s="7"/>
    </row>
    <row r="314" spans="1:11" ht="30.75" customHeight="1" x14ac:dyDescent="0.2">
      <c r="A314" s="77"/>
      <c r="B314" s="19" t="s">
        <v>91</v>
      </c>
      <c r="C314" s="19" t="s">
        <v>95</v>
      </c>
      <c r="D314" s="19" t="s">
        <v>1</v>
      </c>
      <c r="E314" s="20" t="s">
        <v>92</v>
      </c>
      <c r="F314" s="78"/>
      <c r="G314" s="78"/>
      <c r="H314" s="78"/>
      <c r="I314" s="78"/>
      <c r="K314" s="7"/>
    </row>
    <row r="315" spans="1:11" x14ac:dyDescent="0.2">
      <c r="A315" s="1"/>
      <c r="B315" s="1"/>
      <c r="C315" s="1"/>
      <c r="D315" s="21"/>
      <c r="E315" s="41"/>
      <c r="F315" s="22"/>
      <c r="G315" s="22"/>
      <c r="H315" s="22"/>
      <c r="I315" s="22"/>
      <c r="K315" s="7"/>
    </row>
    <row r="316" spans="1:11" s="7" customFormat="1" ht="15" x14ac:dyDescent="0.25">
      <c r="A316" s="10" t="s">
        <v>3</v>
      </c>
      <c r="B316" s="6">
        <v>446725</v>
      </c>
      <c r="C316" s="6">
        <v>449745</v>
      </c>
      <c r="D316" s="6">
        <v>3020</v>
      </c>
      <c r="E316" s="6">
        <v>100.7</v>
      </c>
      <c r="F316" s="6">
        <v>287670</v>
      </c>
      <c r="G316" s="6">
        <v>159469</v>
      </c>
      <c r="H316" s="6">
        <v>681</v>
      </c>
      <c r="I316" s="6">
        <v>1925</v>
      </c>
    </row>
    <row r="317" spans="1:11" s="7" customFormat="1" ht="15" x14ac:dyDescent="0.25">
      <c r="A317" s="10"/>
      <c r="B317" s="6"/>
      <c r="C317" s="4"/>
      <c r="D317" s="4"/>
      <c r="E317" s="4"/>
      <c r="F317" s="4"/>
      <c r="G317" s="4"/>
      <c r="H317" s="4"/>
      <c r="I317" s="4"/>
    </row>
    <row r="318" spans="1:11" s="7" customFormat="1" ht="15" x14ac:dyDescent="0.25">
      <c r="A318" s="10" t="s">
        <v>4</v>
      </c>
      <c r="B318" s="6">
        <v>90955</v>
      </c>
      <c r="C318" s="6">
        <v>94462</v>
      </c>
      <c r="D318" s="6">
        <v>3507</v>
      </c>
      <c r="E318" s="28">
        <v>103.9</v>
      </c>
      <c r="F318" s="6">
        <v>48062</v>
      </c>
      <c r="G318" s="6">
        <v>44894</v>
      </c>
      <c r="H318" s="6" t="s">
        <v>2</v>
      </c>
      <c r="I318" s="6">
        <v>1506</v>
      </c>
    </row>
    <row r="319" spans="1:11" ht="15" x14ac:dyDescent="0.25">
      <c r="A319" s="12" t="s">
        <v>5</v>
      </c>
      <c r="B319" s="4">
        <v>19050</v>
      </c>
      <c r="C319" s="4">
        <v>22672</v>
      </c>
      <c r="D319" s="4">
        <v>3622</v>
      </c>
      <c r="E319" s="29">
        <v>119</v>
      </c>
      <c r="F319" s="4">
        <v>13162</v>
      </c>
      <c r="G319" s="4">
        <v>9510</v>
      </c>
      <c r="H319" s="4" t="s">
        <v>2</v>
      </c>
      <c r="I319" s="4" t="s">
        <v>2</v>
      </c>
      <c r="K319" s="7"/>
    </row>
    <row r="320" spans="1:11" ht="15" x14ac:dyDescent="0.25">
      <c r="A320" s="12" t="s">
        <v>6</v>
      </c>
      <c r="B320" s="4">
        <v>40757</v>
      </c>
      <c r="C320" s="4">
        <v>39699</v>
      </c>
      <c r="D320" s="4">
        <v>-1058</v>
      </c>
      <c r="E320" s="29">
        <v>97.4</v>
      </c>
      <c r="F320" s="4">
        <v>9447</v>
      </c>
      <c r="G320" s="4">
        <v>30218</v>
      </c>
      <c r="H320" s="4" t="s">
        <v>2</v>
      </c>
      <c r="I320" s="4">
        <v>34</v>
      </c>
      <c r="K320" s="7"/>
    </row>
    <row r="321" spans="1:11" ht="15" x14ac:dyDescent="0.25">
      <c r="A321" s="12" t="s">
        <v>7</v>
      </c>
      <c r="B321" s="4">
        <v>20977</v>
      </c>
      <c r="C321" s="4">
        <v>21608</v>
      </c>
      <c r="D321" s="4">
        <v>631</v>
      </c>
      <c r="E321" s="29">
        <v>103</v>
      </c>
      <c r="F321" s="4">
        <v>21551</v>
      </c>
      <c r="G321" s="4">
        <v>40</v>
      </c>
      <c r="H321" s="4" t="s">
        <v>2</v>
      </c>
      <c r="I321" s="4">
        <v>17</v>
      </c>
      <c r="K321" s="7"/>
    </row>
    <row r="322" spans="1:11" ht="15" x14ac:dyDescent="0.25">
      <c r="A322" s="12" t="s">
        <v>8</v>
      </c>
      <c r="B322" s="4">
        <v>1495</v>
      </c>
      <c r="C322" s="4">
        <v>1494</v>
      </c>
      <c r="D322" s="4">
        <v>-1</v>
      </c>
      <c r="E322" s="29">
        <v>99.9</v>
      </c>
      <c r="F322" s="4">
        <v>1437</v>
      </c>
      <c r="G322" s="4">
        <v>40</v>
      </c>
      <c r="H322" s="4" t="s">
        <v>2</v>
      </c>
      <c r="I322" s="4">
        <v>17</v>
      </c>
      <c r="K322" s="7"/>
    </row>
    <row r="323" spans="1:11" ht="15" x14ac:dyDescent="0.25">
      <c r="A323" s="12" t="s">
        <v>9</v>
      </c>
      <c r="B323" s="4">
        <v>3421</v>
      </c>
      <c r="C323" s="4">
        <v>3572</v>
      </c>
      <c r="D323" s="4">
        <v>151</v>
      </c>
      <c r="E323" s="29">
        <v>104.4</v>
      </c>
      <c r="F323" s="4">
        <v>1748</v>
      </c>
      <c r="G323" s="4">
        <v>369</v>
      </c>
      <c r="H323" s="4" t="s">
        <v>2</v>
      </c>
      <c r="I323" s="4">
        <v>1455</v>
      </c>
      <c r="K323" s="7"/>
    </row>
    <row r="324" spans="1:11" ht="15" x14ac:dyDescent="0.25">
      <c r="A324" s="12" t="s">
        <v>10</v>
      </c>
      <c r="B324" s="4">
        <v>2431</v>
      </c>
      <c r="C324" s="4">
        <v>2438</v>
      </c>
      <c r="D324" s="4">
        <v>7</v>
      </c>
      <c r="E324" s="29">
        <v>100.3</v>
      </c>
      <c r="F324" s="4">
        <v>2154</v>
      </c>
      <c r="G324" s="4">
        <v>284</v>
      </c>
      <c r="H324" s="4" t="s">
        <v>2</v>
      </c>
      <c r="I324" s="4" t="s">
        <v>2</v>
      </c>
      <c r="K324" s="7"/>
    </row>
    <row r="325" spans="1:11" ht="15" x14ac:dyDescent="0.25">
      <c r="A325" s="12" t="s">
        <v>11</v>
      </c>
      <c r="B325" s="4">
        <v>4319</v>
      </c>
      <c r="C325" s="4">
        <v>4473</v>
      </c>
      <c r="D325" s="4">
        <v>154</v>
      </c>
      <c r="E325" s="29">
        <v>103.6</v>
      </c>
      <c r="F325" s="4" t="s">
        <v>2</v>
      </c>
      <c r="G325" s="4">
        <v>4473</v>
      </c>
      <c r="H325" s="4" t="s">
        <v>2</v>
      </c>
      <c r="I325" s="4" t="s">
        <v>2</v>
      </c>
      <c r="K325" s="7"/>
    </row>
    <row r="326" spans="1:11" ht="15" x14ac:dyDescent="0.25">
      <c r="A326" s="12"/>
      <c r="B326" s="4"/>
      <c r="C326" s="4"/>
      <c r="D326" s="4"/>
      <c r="E326" s="29"/>
      <c r="F326" s="4"/>
      <c r="G326" s="4"/>
      <c r="H326" s="4"/>
      <c r="I326" s="4"/>
      <c r="K326" s="7"/>
    </row>
    <row r="327" spans="1:11" s="7" customFormat="1" ht="15" x14ac:dyDescent="0.25">
      <c r="A327" s="10" t="s">
        <v>12</v>
      </c>
      <c r="B327" s="6">
        <v>129629</v>
      </c>
      <c r="C327" s="6">
        <v>130329</v>
      </c>
      <c r="D327" s="6">
        <v>700</v>
      </c>
      <c r="E327" s="28">
        <v>100.5</v>
      </c>
      <c r="F327" s="6">
        <v>99635</v>
      </c>
      <c r="G327" s="6">
        <v>30472</v>
      </c>
      <c r="H327" s="6">
        <v>45</v>
      </c>
      <c r="I327" s="6">
        <v>177</v>
      </c>
    </row>
    <row r="328" spans="1:11" ht="15" x14ac:dyDescent="0.25">
      <c r="A328" s="12" t="s">
        <v>13</v>
      </c>
      <c r="B328" s="4">
        <v>33993</v>
      </c>
      <c r="C328" s="4">
        <v>33380</v>
      </c>
      <c r="D328" s="4">
        <v>-613</v>
      </c>
      <c r="E328" s="29">
        <v>98.2</v>
      </c>
      <c r="F328" s="4">
        <v>33380</v>
      </c>
      <c r="G328" s="4" t="s">
        <v>2</v>
      </c>
      <c r="H328" s="4" t="s">
        <v>2</v>
      </c>
      <c r="I328" s="4" t="s">
        <v>2</v>
      </c>
      <c r="K328" s="7"/>
    </row>
    <row r="329" spans="1:11" ht="15" x14ac:dyDescent="0.25">
      <c r="A329" s="12" t="s">
        <v>14</v>
      </c>
      <c r="B329" s="4">
        <v>2347</v>
      </c>
      <c r="C329" s="4">
        <v>2360</v>
      </c>
      <c r="D329" s="4">
        <v>13</v>
      </c>
      <c r="E329" s="29">
        <v>100.6</v>
      </c>
      <c r="F329" s="4">
        <v>2360</v>
      </c>
      <c r="G329" s="4" t="s">
        <v>2</v>
      </c>
      <c r="H329" s="4" t="s">
        <v>2</v>
      </c>
      <c r="I329" s="4" t="s">
        <v>2</v>
      </c>
      <c r="K329" s="7"/>
    </row>
    <row r="330" spans="1:11" ht="15" x14ac:dyDescent="0.25">
      <c r="A330" s="12" t="s">
        <v>15</v>
      </c>
      <c r="B330" s="4">
        <v>26581</v>
      </c>
      <c r="C330" s="4">
        <v>27034</v>
      </c>
      <c r="D330" s="4">
        <v>453</v>
      </c>
      <c r="E330" s="29">
        <v>101.7</v>
      </c>
      <c r="F330" s="4">
        <v>23917</v>
      </c>
      <c r="G330" s="4">
        <v>3110</v>
      </c>
      <c r="H330" s="4" t="s">
        <v>2</v>
      </c>
      <c r="I330" s="4">
        <v>7</v>
      </c>
      <c r="K330" s="7"/>
    </row>
    <row r="331" spans="1:11" ht="15" x14ac:dyDescent="0.25">
      <c r="A331" s="12" t="s">
        <v>16</v>
      </c>
      <c r="B331" s="4">
        <v>1806</v>
      </c>
      <c r="C331" s="4">
        <v>1954</v>
      </c>
      <c r="D331" s="4">
        <v>148</v>
      </c>
      <c r="E331" s="29">
        <v>108.2</v>
      </c>
      <c r="F331" s="4">
        <v>1334</v>
      </c>
      <c r="G331" s="4">
        <v>620</v>
      </c>
      <c r="H331" s="4" t="s">
        <v>2</v>
      </c>
      <c r="I331" s="4" t="s">
        <v>2</v>
      </c>
      <c r="K331" s="7"/>
    </row>
    <row r="332" spans="1:11" ht="15" x14ac:dyDescent="0.25">
      <c r="A332" s="12" t="s">
        <v>17</v>
      </c>
      <c r="B332" s="4">
        <v>289</v>
      </c>
      <c r="C332" s="4">
        <v>302</v>
      </c>
      <c r="D332" s="4">
        <v>13</v>
      </c>
      <c r="E332" s="29">
        <v>104.4</v>
      </c>
      <c r="F332" s="4">
        <v>302</v>
      </c>
      <c r="G332" s="4"/>
      <c r="H332" s="4"/>
      <c r="I332" s="4"/>
      <c r="K332" s="7"/>
    </row>
    <row r="333" spans="1:11" ht="15" x14ac:dyDescent="0.25">
      <c r="A333" s="12" t="s">
        <v>18</v>
      </c>
      <c r="B333" s="4">
        <v>10449</v>
      </c>
      <c r="C333" s="4">
        <v>11798</v>
      </c>
      <c r="D333" s="4">
        <v>1349</v>
      </c>
      <c r="E333" s="29">
        <v>112.9</v>
      </c>
      <c r="F333" s="4" t="s">
        <v>2</v>
      </c>
      <c r="G333" s="4">
        <v>11798</v>
      </c>
      <c r="H333" s="4" t="s">
        <v>2</v>
      </c>
      <c r="I333" s="4" t="s">
        <v>2</v>
      </c>
      <c r="K333" s="7"/>
    </row>
    <row r="334" spans="1:11" ht="15" x14ac:dyDescent="0.25">
      <c r="A334" s="12" t="s">
        <v>19</v>
      </c>
      <c r="B334" s="4">
        <v>49</v>
      </c>
      <c r="C334" s="4">
        <v>56</v>
      </c>
      <c r="D334" s="4">
        <v>7</v>
      </c>
      <c r="E334" s="29">
        <v>114.3</v>
      </c>
      <c r="F334" s="4" t="s">
        <v>2</v>
      </c>
      <c r="G334" s="4">
        <v>56</v>
      </c>
      <c r="H334" s="4" t="s">
        <v>2</v>
      </c>
      <c r="I334" s="4" t="s">
        <v>2</v>
      </c>
      <c r="K334" s="7"/>
    </row>
    <row r="335" spans="1:11" ht="15" x14ac:dyDescent="0.25">
      <c r="A335" s="12" t="s">
        <v>20</v>
      </c>
      <c r="B335" s="4">
        <v>5074</v>
      </c>
      <c r="C335" s="4">
        <v>4300</v>
      </c>
      <c r="D335" s="4">
        <v>-774</v>
      </c>
      <c r="E335" s="29">
        <v>84.7</v>
      </c>
      <c r="F335" s="4">
        <v>4235</v>
      </c>
      <c r="G335" s="4">
        <v>65</v>
      </c>
      <c r="H335" s="4" t="s">
        <v>2</v>
      </c>
      <c r="I335" s="4" t="s">
        <v>2</v>
      </c>
      <c r="K335" s="7"/>
    </row>
    <row r="336" spans="1:11" ht="15" x14ac:dyDescent="0.25">
      <c r="A336" s="12" t="s">
        <v>21</v>
      </c>
      <c r="B336" s="4">
        <v>114</v>
      </c>
      <c r="C336" s="4">
        <v>65</v>
      </c>
      <c r="D336" s="4">
        <v>-49</v>
      </c>
      <c r="E336" s="29">
        <v>57</v>
      </c>
      <c r="F336" s="4" t="s">
        <v>2</v>
      </c>
      <c r="G336" s="4">
        <v>65</v>
      </c>
      <c r="H336" s="4" t="s">
        <v>2</v>
      </c>
      <c r="I336" s="4" t="s">
        <v>2</v>
      </c>
      <c r="K336" s="7"/>
    </row>
    <row r="337" spans="1:11" ht="15" x14ac:dyDescent="0.25">
      <c r="A337" s="12" t="s">
        <v>22</v>
      </c>
      <c r="B337" s="4">
        <v>8203</v>
      </c>
      <c r="C337" s="4">
        <v>8478</v>
      </c>
      <c r="D337" s="4">
        <v>275</v>
      </c>
      <c r="E337" s="29">
        <v>103.4</v>
      </c>
      <c r="F337" s="4">
        <v>8478</v>
      </c>
      <c r="G337" s="4" t="s">
        <v>2</v>
      </c>
      <c r="H337" s="4" t="s">
        <v>2</v>
      </c>
      <c r="I337" s="4" t="s">
        <v>2</v>
      </c>
      <c r="K337" s="7"/>
    </row>
    <row r="338" spans="1:11" ht="15" x14ac:dyDescent="0.25">
      <c r="A338" s="12" t="s">
        <v>23</v>
      </c>
      <c r="B338" s="4">
        <v>19858</v>
      </c>
      <c r="C338" s="4">
        <v>20315</v>
      </c>
      <c r="D338" s="4">
        <v>457</v>
      </c>
      <c r="E338" s="29">
        <v>102.3</v>
      </c>
      <c r="F338" s="4">
        <v>19838</v>
      </c>
      <c r="G338" s="4">
        <v>432</v>
      </c>
      <c r="H338" s="4">
        <v>45</v>
      </c>
      <c r="I338" s="4" t="s">
        <v>2</v>
      </c>
      <c r="K338" s="7"/>
    </row>
    <row r="339" spans="1:11" ht="15" x14ac:dyDescent="0.25">
      <c r="A339" s="12" t="s">
        <v>24</v>
      </c>
      <c r="B339" s="4">
        <v>8883</v>
      </c>
      <c r="C339" s="4">
        <v>8478</v>
      </c>
      <c r="D339" s="4">
        <v>-405</v>
      </c>
      <c r="E339" s="29">
        <v>95.4</v>
      </c>
      <c r="F339" s="4">
        <v>8308</v>
      </c>
      <c r="G339" s="4" t="s">
        <v>2</v>
      </c>
      <c r="H339" s="4" t="s">
        <v>2</v>
      </c>
      <c r="I339" s="4">
        <v>170</v>
      </c>
      <c r="K339" s="7"/>
    </row>
    <row r="340" spans="1:11" ht="15" x14ac:dyDescent="0.25">
      <c r="A340" s="12" t="s">
        <v>25</v>
      </c>
      <c r="B340" s="4">
        <v>422</v>
      </c>
      <c r="C340" s="4">
        <v>661</v>
      </c>
      <c r="D340" s="4">
        <v>239</v>
      </c>
      <c r="E340" s="29">
        <v>156.6</v>
      </c>
      <c r="F340" s="4">
        <v>145</v>
      </c>
      <c r="G340" s="4">
        <v>516</v>
      </c>
      <c r="H340" s="4" t="s">
        <v>2</v>
      </c>
      <c r="I340" s="4" t="s">
        <v>2</v>
      </c>
      <c r="K340" s="7"/>
    </row>
    <row r="341" spans="1:11" ht="15" x14ac:dyDescent="0.25">
      <c r="A341" s="12" t="s">
        <v>26</v>
      </c>
      <c r="B341" s="4">
        <v>3497</v>
      </c>
      <c r="C341" s="4">
        <v>3317</v>
      </c>
      <c r="D341" s="4">
        <v>-180</v>
      </c>
      <c r="E341" s="29">
        <v>94.9</v>
      </c>
      <c r="F341" s="4" t="s">
        <v>2</v>
      </c>
      <c r="G341" s="4">
        <v>3317</v>
      </c>
      <c r="H341" s="4" t="s">
        <v>2</v>
      </c>
      <c r="I341" s="4" t="s">
        <v>2</v>
      </c>
      <c r="K341" s="7"/>
    </row>
    <row r="342" spans="1:11" ht="15" x14ac:dyDescent="0.25">
      <c r="A342" s="12" t="s">
        <v>27</v>
      </c>
      <c r="B342" s="4">
        <v>2214</v>
      </c>
      <c r="C342" s="4">
        <v>2216</v>
      </c>
      <c r="D342" s="4">
        <v>2</v>
      </c>
      <c r="E342" s="29">
        <v>100.1</v>
      </c>
      <c r="F342" s="4" t="s">
        <v>2</v>
      </c>
      <c r="G342" s="4">
        <v>2216</v>
      </c>
      <c r="H342" s="4" t="s">
        <v>2</v>
      </c>
      <c r="I342" s="4" t="s">
        <v>2</v>
      </c>
      <c r="K342" s="7"/>
    </row>
    <row r="343" spans="1:11" ht="15" x14ac:dyDescent="0.25">
      <c r="A343" s="12" t="s">
        <v>28</v>
      </c>
      <c r="B343" s="4">
        <v>8649</v>
      </c>
      <c r="C343" s="4">
        <v>8398</v>
      </c>
      <c r="D343" s="4">
        <v>-251</v>
      </c>
      <c r="E343" s="29">
        <v>97.1</v>
      </c>
      <c r="F343" s="4" t="s">
        <v>2</v>
      </c>
      <c r="G343" s="4">
        <v>8398</v>
      </c>
      <c r="H343" s="4" t="s">
        <v>2</v>
      </c>
      <c r="I343" s="4" t="s">
        <v>2</v>
      </c>
      <c r="K343" s="7"/>
    </row>
    <row r="344" spans="1:11" ht="15" x14ac:dyDescent="0.25">
      <c r="A344" s="3"/>
      <c r="B344" s="4"/>
      <c r="C344" s="4"/>
      <c r="D344" s="4"/>
      <c r="E344" s="29"/>
      <c r="F344" s="4"/>
      <c r="G344" s="4"/>
      <c r="H344" s="4"/>
      <c r="I344" s="4"/>
      <c r="K344" s="7"/>
    </row>
    <row r="345" spans="1:11" s="7" customFormat="1" ht="15" x14ac:dyDescent="0.25">
      <c r="A345" s="10" t="s">
        <v>29</v>
      </c>
      <c r="B345" s="6">
        <v>25093</v>
      </c>
      <c r="C345" s="6">
        <v>23029</v>
      </c>
      <c r="D345" s="6">
        <v>-2064</v>
      </c>
      <c r="E345" s="28">
        <v>91.8</v>
      </c>
      <c r="F345" s="6">
        <v>5115</v>
      </c>
      <c r="G345" s="6">
        <v>17914</v>
      </c>
      <c r="H345" s="6" t="s">
        <v>2</v>
      </c>
      <c r="I345" s="6" t="s">
        <v>2</v>
      </c>
    </row>
    <row r="346" spans="1:11" ht="15" x14ac:dyDescent="0.25">
      <c r="A346" s="12" t="s">
        <v>30</v>
      </c>
      <c r="B346" s="4">
        <v>2653</v>
      </c>
      <c r="C346" s="4">
        <v>2562</v>
      </c>
      <c r="D346" s="4">
        <v>-91</v>
      </c>
      <c r="E346" s="29">
        <v>96.6</v>
      </c>
      <c r="F346" s="4">
        <v>561</v>
      </c>
      <c r="G346" s="4">
        <v>2001</v>
      </c>
      <c r="H346" s="4" t="s">
        <v>2</v>
      </c>
      <c r="I346" s="4" t="s">
        <v>2</v>
      </c>
      <c r="K346" s="7"/>
    </row>
    <row r="347" spans="1:11" ht="15" x14ac:dyDescent="0.25">
      <c r="A347" s="12" t="s">
        <v>31</v>
      </c>
      <c r="B347" s="4">
        <v>9908</v>
      </c>
      <c r="C347" s="4">
        <v>8150</v>
      </c>
      <c r="D347" s="4">
        <v>-1758</v>
      </c>
      <c r="E347" s="29">
        <v>82.3</v>
      </c>
      <c r="F347" s="4" t="s">
        <v>2</v>
      </c>
      <c r="G347" s="4">
        <v>8150</v>
      </c>
      <c r="H347" s="4" t="s">
        <v>2</v>
      </c>
      <c r="I347" s="4" t="s">
        <v>2</v>
      </c>
      <c r="K347" s="7"/>
    </row>
    <row r="348" spans="1:11" ht="15" x14ac:dyDescent="0.25">
      <c r="A348" s="12" t="s">
        <v>32</v>
      </c>
      <c r="B348" s="4">
        <v>2972</v>
      </c>
      <c r="C348" s="4">
        <v>3102</v>
      </c>
      <c r="D348" s="4">
        <v>130</v>
      </c>
      <c r="E348" s="29">
        <v>104.4</v>
      </c>
      <c r="F348" s="4" t="s">
        <v>2</v>
      </c>
      <c r="G348" s="4">
        <v>3102</v>
      </c>
      <c r="H348" s="4" t="s">
        <v>2</v>
      </c>
      <c r="I348" s="4" t="s">
        <v>2</v>
      </c>
      <c r="K348" s="7"/>
    </row>
    <row r="349" spans="1:11" ht="15" x14ac:dyDescent="0.25">
      <c r="A349" s="12" t="s">
        <v>33</v>
      </c>
      <c r="B349" s="4">
        <v>287</v>
      </c>
      <c r="C349" s="4">
        <v>212</v>
      </c>
      <c r="D349" s="4">
        <v>-75</v>
      </c>
      <c r="E349" s="29">
        <v>73.900000000000006</v>
      </c>
      <c r="F349" s="4" t="s">
        <v>2</v>
      </c>
      <c r="G349" s="4">
        <v>212</v>
      </c>
      <c r="H349" s="4" t="s">
        <v>2</v>
      </c>
      <c r="I349" s="4" t="s">
        <v>2</v>
      </c>
      <c r="K349" s="7"/>
    </row>
    <row r="350" spans="1:11" ht="15" x14ac:dyDescent="0.25">
      <c r="A350" s="12" t="s">
        <v>34</v>
      </c>
      <c r="B350" s="4">
        <v>3219</v>
      </c>
      <c r="C350" s="4">
        <v>3212</v>
      </c>
      <c r="D350" s="4">
        <v>-7</v>
      </c>
      <c r="E350" s="29">
        <v>99.8</v>
      </c>
      <c r="F350" s="4">
        <v>2606</v>
      </c>
      <c r="G350" s="4">
        <v>606</v>
      </c>
      <c r="H350" s="4" t="s">
        <v>2</v>
      </c>
      <c r="I350" s="4" t="s">
        <v>2</v>
      </c>
      <c r="K350" s="7"/>
    </row>
    <row r="351" spans="1:11" ht="15" x14ac:dyDescent="0.25">
      <c r="A351" s="12" t="s">
        <v>35</v>
      </c>
      <c r="B351" s="4">
        <v>4833</v>
      </c>
      <c r="C351" s="4">
        <v>4388</v>
      </c>
      <c r="D351" s="4">
        <v>-445</v>
      </c>
      <c r="E351" s="29">
        <v>90.8</v>
      </c>
      <c r="F351" s="4">
        <v>1948</v>
      </c>
      <c r="G351" s="4">
        <v>2440</v>
      </c>
      <c r="H351" s="4" t="s">
        <v>2</v>
      </c>
      <c r="I351" s="4" t="s">
        <v>2</v>
      </c>
      <c r="K351" s="7"/>
    </row>
    <row r="352" spans="1:11" ht="15" x14ac:dyDescent="0.25">
      <c r="A352" s="12" t="s">
        <v>36</v>
      </c>
      <c r="B352" s="4">
        <v>342</v>
      </c>
      <c r="C352" s="4">
        <v>337</v>
      </c>
      <c r="D352" s="4">
        <v>-5</v>
      </c>
      <c r="E352" s="29">
        <v>98.5</v>
      </c>
      <c r="F352" s="4" t="s">
        <v>2</v>
      </c>
      <c r="G352" s="4">
        <v>337</v>
      </c>
      <c r="H352" s="4" t="s">
        <v>2</v>
      </c>
      <c r="I352" s="4" t="s">
        <v>2</v>
      </c>
      <c r="K352" s="7"/>
    </row>
    <row r="353" spans="1:11" ht="15" x14ac:dyDescent="0.25">
      <c r="A353" s="12" t="s">
        <v>37</v>
      </c>
      <c r="B353" s="4">
        <v>1166</v>
      </c>
      <c r="C353" s="4">
        <v>1278</v>
      </c>
      <c r="D353" s="4">
        <v>112</v>
      </c>
      <c r="E353" s="29">
        <v>109.6</v>
      </c>
      <c r="F353" s="4" t="s">
        <v>2</v>
      </c>
      <c r="G353" s="4">
        <v>1278</v>
      </c>
      <c r="H353" s="4" t="s">
        <v>2</v>
      </c>
      <c r="I353" s="4" t="s">
        <v>2</v>
      </c>
      <c r="K353" s="7"/>
    </row>
    <row r="354" spans="1:11" ht="15" x14ac:dyDescent="0.25">
      <c r="A354" s="12"/>
      <c r="B354" s="4"/>
      <c r="C354" s="4"/>
      <c r="D354" s="4"/>
      <c r="E354" s="29"/>
      <c r="F354" s="4"/>
      <c r="G354" s="4"/>
      <c r="H354" s="4"/>
      <c r="I354" s="4"/>
      <c r="K354" s="7"/>
    </row>
    <row r="355" spans="1:11" s="7" customFormat="1" ht="15" x14ac:dyDescent="0.25">
      <c r="A355" s="10" t="s">
        <v>38</v>
      </c>
      <c r="B355" s="6">
        <v>102285</v>
      </c>
      <c r="C355" s="6">
        <v>101358</v>
      </c>
      <c r="D355" s="6">
        <v>-927</v>
      </c>
      <c r="E355" s="28">
        <v>99.1</v>
      </c>
      <c r="F355" s="6">
        <v>92130</v>
      </c>
      <c r="G355" s="6">
        <v>9202</v>
      </c>
      <c r="H355" s="6">
        <v>17</v>
      </c>
      <c r="I355" s="6">
        <v>9</v>
      </c>
    </row>
    <row r="356" spans="1:11" ht="15" x14ac:dyDescent="0.25">
      <c r="A356" s="12" t="s">
        <v>39</v>
      </c>
      <c r="B356" s="4">
        <v>19153</v>
      </c>
      <c r="C356" s="4">
        <v>18953</v>
      </c>
      <c r="D356" s="4">
        <v>-200</v>
      </c>
      <c r="E356" s="29">
        <v>99</v>
      </c>
      <c r="F356" s="4">
        <v>18122</v>
      </c>
      <c r="G356" s="4">
        <v>831</v>
      </c>
      <c r="H356" s="4" t="s">
        <v>2</v>
      </c>
      <c r="I356" s="4" t="s">
        <v>2</v>
      </c>
      <c r="K356" s="7"/>
    </row>
    <row r="357" spans="1:11" ht="15" x14ac:dyDescent="0.25">
      <c r="A357" s="12" t="s">
        <v>40</v>
      </c>
      <c r="B357" s="4">
        <v>23313</v>
      </c>
      <c r="C357" s="4">
        <v>23369</v>
      </c>
      <c r="D357" s="4">
        <v>56</v>
      </c>
      <c r="E357" s="29">
        <v>100.2</v>
      </c>
      <c r="F357" s="4">
        <v>21029</v>
      </c>
      <c r="G357" s="4">
        <v>2340</v>
      </c>
      <c r="H357" s="4" t="s">
        <v>2</v>
      </c>
      <c r="I357" s="4" t="s">
        <v>2</v>
      </c>
      <c r="K357" s="7"/>
    </row>
    <row r="358" spans="1:11" ht="15" x14ac:dyDescent="0.25">
      <c r="A358" s="12" t="s">
        <v>41</v>
      </c>
      <c r="B358" s="4">
        <v>24028</v>
      </c>
      <c r="C358" s="4">
        <v>24611</v>
      </c>
      <c r="D358" s="4">
        <v>583</v>
      </c>
      <c r="E358" s="29">
        <v>102.4</v>
      </c>
      <c r="F358" s="4">
        <v>20276</v>
      </c>
      <c r="G358" s="4">
        <v>4312</v>
      </c>
      <c r="H358" s="4">
        <v>17</v>
      </c>
      <c r="I358" s="4">
        <v>6</v>
      </c>
      <c r="K358" s="7"/>
    </row>
    <row r="359" spans="1:11" ht="15" x14ac:dyDescent="0.25">
      <c r="A359" s="12" t="s">
        <v>42</v>
      </c>
      <c r="B359" s="4">
        <v>6133</v>
      </c>
      <c r="C359" s="4">
        <v>6967</v>
      </c>
      <c r="D359" s="4">
        <v>834</v>
      </c>
      <c r="E359" s="29">
        <v>113.6</v>
      </c>
      <c r="F359" s="4">
        <v>6786</v>
      </c>
      <c r="G359" s="4">
        <v>181</v>
      </c>
      <c r="H359" s="4" t="s">
        <v>2</v>
      </c>
      <c r="I359" s="4" t="s">
        <v>2</v>
      </c>
      <c r="K359" s="7"/>
    </row>
    <row r="360" spans="1:11" ht="15" x14ac:dyDescent="0.25">
      <c r="A360" s="12" t="s">
        <v>43</v>
      </c>
      <c r="B360" s="4">
        <v>28695</v>
      </c>
      <c r="C360" s="4">
        <v>26388</v>
      </c>
      <c r="D360" s="4">
        <v>-2307</v>
      </c>
      <c r="E360" s="29">
        <v>92</v>
      </c>
      <c r="F360" s="4">
        <v>25917</v>
      </c>
      <c r="G360" s="4">
        <v>471</v>
      </c>
      <c r="H360" s="4" t="s">
        <v>2</v>
      </c>
      <c r="I360" s="4" t="s">
        <v>2</v>
      </c>
      <c r="K360" s="7"/>
    </row>
    <row r="361" spans="1:11" ht="15" x14ac:dyDescent="0.25">
      <c r="A361" s="12" t="s">
        <v>44</v>
      </c>
      <c r="B361" s="4">
        <v>963</v>
      </c>
      <c r="C361" s="4">
        <v>1070</v>
      </c>
      <c r="D361" s="4">
        <v>107</v>
      </c>
      <c r="E361" s="29">
        <v>111.1</v>
      </c>
      <c r="F361" s="4" t="s">
        <v>2</v>
      </c>
      <c r="G361" s="4">
        <v>1067</v>
      </c>
      <c r="H361" s="4" t="s">
        <v>2</v>
      </c>
      <c r="I361" s="4">
        <v>3</v>
      </c>
      <c r="K361" s="7"/>
    </row>
    <row r="362" spans="1:11" ht="15" x14ac:dyDescent="0.25">
      <c r="A362" s="12"/>
      <c r="B362" s="4"/>
      <c r="C362" s="4"/>
      <c r="D362" s="4"/>
      <c r="E362" s="29"/>
      <c r="F362" s="4"/>
      <c r="G362" s="4"/>
      <c r="H362" s="4"/>
      <c r="I362" s="4"/>
      <c r="K362" s="7"/>
    </row>
    <row r="363" spans="1:11" s="7" customFormat="1" ht="15" x14ac:dyDescent="0.25">
      <c r="A363" s="10" t="s">
        <v>45</v>
      </c>
      <c r="B363" s="6">
        <v>53555</v>
      </c>
      <c r="C363" s="6">
        <v>56367</v>
      </c>
      <c r="D363" s="6">
        <v>2812</v>
      </c>
      <c r="E363" s="28">
        <v>105.3</v>
      </c>
      <c r="F363" s="6">
        <v>11680</v>
      </c>
      <c r="G363" s="6">
        <v>44447</v>
      </c>
      <c r="H363" s="6">
        <v>15</v>
      </c>
      <c r="I363" s="6">
        <v>225</v>
      </c>
    </row>
    <row r="364" spans="1:11" ht="15" x14ac:dyDescent="0.25">
      <c r="A364" s="12" t="s">
        <v>46</v>
      </c>
      <c r="B364" s="4">
        <v>12272</v>
      </c>
      <c r="C364" s="4">
        <v>12072</v>
      </c>
      <c r="D364" s="4">
        <v>-200</v>
      </c>
      <c r="E364" s="29">
        <v>98.4</v>
      </c>
      <c r="F364" s="4">
        <v>3448</v>
      </c>
      <c r="G364" s="4">
        <v>8432</v>
      </c>
      <c r="H364" s="4">
        <v>12</v>
      </c>
      <c r="I364" s="4">
        <v>180</v>
      </c>
      <c r="K364" s="7"/>
    </row>
    <row r="365" spans="1:11" ht="15" x14ac:dyDescent="0.25">
      <c r="A365" s="12" t="s">
        <v>47</v>
      </c>
      <c r="B365" s="4">
        <v>1776</v>
      </c>
      <c r="C365" s="4">
        <v>1428</v>
      </c>
      <c r="D365" s="4">
        <v>-348</v>
      </c>
      <c r="E365" s="29">
        <v>80.400000000000006</v>
      </c>
      <c r="F365" s="4">
        <v>177</v>
      </c>
      <c r="G365" s="4">
        <v>1251</v>
      </c>
      <c r="H365" s="4" t="s">
        <v>2</v>
      </c>
      <c r="I365" s="4" t="s">
        <v>2</v>
      </c>
      <c r="K365" s="7"/>
    </row>
    <row r="366" spans="1:11" ht="15" x14ac:dyDescent="0.25">
      <c r="A366" s="12" t="s">
        <v>48</v>
      </c>
      <c r="B366" s="4">
        <v>9430</v>
      </c>
      <c r="C366" s="4">
        <v>11889</v>
      </c>
      <c r="D366" s="4">
        <v>2459</v>
      </c>
      <c r="E366" s="29">
        <v>126.1</v>
      </c>
      <c r="F366" s="4">
        <v>1785</v>
      </c>
      <c r="G366" s="4">
        <v>10104</v>
      </c>
      <c r="H366" s="4" t="s">
        <v>2</v>
      </c>
      <c r="I366" s="4" t="s">
        <v>2</v>
      </c>
      <c r="K366" s="7"/>
    </row>
    <row r="367" spans="1:11" ht="15" x14ac:dyDescent="0.25">
      <c r="A367" s="12" t="s">
        <v>49</v>
      </c>
      <c r="B367" s="4">
        <v>5372</v>
      </c>
      <c r="C367" s="4">
        <v>5269</v>
      </c>
      <c r="D367" s="4">
        <v>-103</v>
      </c>
      <c r="E367" s="29">
        <v>98.1</v>
      </c>
      <c r="F367" s="4">
        <v>989</v>
      </c>
      <c r="G367" s="4">
        <v>4277</v>
      </c>
      <c r="H367" s="4">
        <v>3</v>
      </c>
      <c r="I367" s="4" t="s">
        <v>2</v>
      </c>
      <c r="K367" s="7"/>
    </row>
    <row r="368" spans="1:11" s="89" customFormat="1" ht="15" x14ac:dyDescent="0.25">
      <c r="A368" s="86" t="s">
        <v>50</v>
      </c>
      <c r="B368" s="87">
        <v>212</v>
      </c>
      <c r="C368" s="87">
        <v>318</v>
      </c>
      <c r="D368" s="87">
        <f>C368-B368</f>
        <v>106</v>
      </c>
      <c r="E368" s="88">
        <f>C368/B368*100</f>
        <v>150</v>
      </c>
      <c r="F368" s="87">
        <v>72</v>
      </c>
      <c r="G368" s="87">
        <v>246</v>
      </c>
      <c r="H368" s="87" t="s">
        <v>2</v>
      </c>
      <c r="I368" s="87" t="s">
        <v>2</v>
      </c>
      <c r="K368" s="90"/>
    </row>
    <row r="369" spans="1:11" ht="15" x14ac:dyDescent="0.25">
      <c r="A369" s="12" t="s">
        <v>51</v>
      </c>
      <c r="B369" s="4">
        <v>12497</v>
      </c>
      <c r="C369" s="4">
        <v>13134</v>
      </c>
      <c r="D369" s="4">
        <v>637</v>
      </c>
      <c r="E369" s="29">
        <v>105.1</v>
      </c>
      <c r="F369" s="4">
        <v>5130</v>
      </c>
      <c r="G369" s="4">
        <v>7959</v>
      </c>
      <c r="H369" s="4" t="s">
        <v>2</v>
      </c>
      <c r="I369" s="4">
        <v>45</v>
      </c>
      <c r="K369" s="7"/>
    </row>
    <row r="370" spans="1:11" ht="15" x14ac:dyDescent="0.25">
      <c r="A370" s="12" t="s">
        <v>53</v>
      </c>
      <c r="B370" s="4">
        <v>3258</v>
      </c>
      <c r="C370" s="4">
        <v>3574</v>
      </c>
      <c r="D370" s="4">
        <v>316</v>
      </c>
      <c r="E370" s="29">
        <v>109.7</v>
      </c>
      <c r="F370" s="4" t="s">
        <v>2</v>
      </c>
      <c r="G370" s="4">
        <v>3574</v>
      </c>
      <c r="H370" s="4" t="s">
        <v>2</v>
      </c>
      <c r="I370" s="4" t="s">
        <v>2</v>
      </c>
      <c r="K370" s="7"/>
    </row>
    <row r="371" spans="1:11" ht="15" x14ac:dyDescent="0.25">
      <c r="A371" s="12" t="s">
        <v>55</v>
      </c>
      <c r="B371" s="4">
        <v>8950</v>
      </c>
      <c r="C371" s="4">
        <v>9001</v>
      </c>
      <c r="D371" s="4">
        <v>51</v>
      </c>
      <c r="E371" s="29">
        <v>100.6</v>
      </c>
      <c r="F371" s="4">
        <v>151</v>
      </c>
      <c r="G371" s="4">
        <v>8850</v>
      </c>
      <c r="H371" s="4" t="s">
        <v>2</v>
      </c>
      <c r="I371" s="4" t="s">
        <v>2</v>
      </c>
      <c r="K371" s="7"/>
    </row>
    <row r="372" spans="1:11" ht="15" x14ac:dyDescent="0.25">
      <c r="A372" s="3"/>
      <c r="B372" s="4"/>
      <c r="C372" s="4"/>
      <c r="D372" s="4"/>
      <c r="E372" s="29"/>
      <c r="F372" s="4"/>
      <c r="G372" s="4"/>
      <c r="H372" s="4"/>
      <c r="I372" s="4"/>
      <c r="K372" s="7"/>
    </row>
    <row r="373" spans="1:11" s="7" customFormat="1" ht="15" x14ac:dyDescent="0.25">
      <c r="A373" s="10" t="s">
        <v>56</v>
      </c>
      <c r="B373" s="6">
        <v>17855</v>
      </c>
      <c r="C373" s="6">
        <v>17629</v>
      </c>
      <c r="D373" s="6">
        <v>-226</v>
      </c>
      <c r="E373" s="28">
        <v>98.7</v>
      </c>
      <c r="F373" s="6">
        <v>12021</v>
      </c>
      <c r="G373" s="6">
        <v>5526</v>
      </c>
      <c r="H373" s="6">
        <v>82</v>
      </c>
      <c r="I373" s="6" t="s">
        <v>2</v>
      </c>
    </row>
    <row r="374" spans="1:11" ht="15" x14ac:dyDescent="0.25">
      <c r="A374" s="12" t="s">
        <v>57</v>
      </c>
      <c r="B374" s="4">
        <v>3008</v>
      </c>
      <c r="C374" s="4">
        <v>2644</v>
      </c>
      <c r="D374" s="4">
        <v>-364</v>
      </c>
      <c r="E374" s="29">
        <v>87.9</v>
      </c>
      <c r="F374" s="4">
        <v>1718</v>
      </c>
      <c r="G374" s="4">
        <v>879</v>
      </c>
      <c r="H374" s="4">
        <v>47</v>
      </c>
      <c r="I374" s="4" t="s">
        <v>2</v>
      </c>
      <c r="K374" s="7"/>
    </row>
    <row r="375" spans="1:11" ht="15" x14ac:dyDescent="0.25">
      <c r="A375" s="12" t="s">
        <v>110</v>
      </c>
      <c r="B375" s="4">
        <v>5287</v>
      </c>
      <c r="C375" s="4">
        <v>4970</v>
      </c>
      <c r="D375" s="4">
        <v>-317</v>
      </c>
      <c r="E375" s="29">
        <v>94</v>
      </c>
      <c r="F375" s="4">
        <v>4250</v>
      </c>
      <c r="G375" s="4">
        <v>720</v>
      </c>
      <c r="H375" s="4" t="s">
        <v>2</v>
      </c>
      <c r="I375" s="4" t="s">
        <v>2</v>
      </c>
      <c r="K375" s="7"/>
    </row>
    <row r="376" spans="1:11" ht="15" x14ac:dyDescent="0.25">
      <c r="A376" s="12" t="s">
        <v>59</v>
      </c>
      <c r="B376" s="4">
        <v>2073</v>
      </c>
      <c r="C376" s="4">
        <v>2067</v>
      </c>
      <c r="D376" s="4">
        <v>-6</v>
      </c>
      <c r="E376" s="29">
        <v>99.7</v>
      </c>
      <c r="F376" s="4">
        <v>1341</v>
      </c>
      <c r="G376" s="4">
        <v>726</v>
      </c>
      <c r="H376" s="4" t="s">
        <v>2</v>
      </c>
      <c r="I376" s="4" t="s">
        <v>2</v>
      </c>
      <c r="K376" s="7"/>
    </row>
    <row r="377" spans="1:11" ht="15" x14ac:dyDescent="0.25">
      <c r="A377" s="12" t="s">
        <v>60</v>
      </c>
      <c r="B377" s="4">
        <v>7344</v>
      </c>
      <c r="C377" s="4">
        <v>7805</v>
      </c>
      <c r="D377" s="4">
        <v>461</v>
      </c>
      <c r="E377" s="29">
        <v>106.3</v>
      </c>
      <c r="F377" s="4">
        <v>4712</v>
      </c>
      <c r="G377" s="4">
        <v>3058</v>
      </c>
      <c r="H377" s="4">
        <v>35</v>
      </c>
      <c r="I377" s="4" t="s">
        <v>2</v>
      </c>
      <c r="K377" s="7"/>
    </row>
    <row r="378" spans="1:11" ht="15" x14ac:dyDescent="0.25">
      <c r="A378" s="12" t="s">
        <v>61</v>
      </c>
      <c r="B378" s="4">
        <v>143</v>
      </c>
      <c r="C378" s="4">
        <v>143</v>
      </c>
      <c r="D378" s="4" t="s">
        <v>2</v>
      </c>
      <c r="E378" s="29">
        <v>100</v>
      </c>
      <c r="F378" s="4" t="s">
        <v>2</v>
      </c>
      <c r="G378" s="4">
        <v>143</v>
      </c>
      <c r="H378" s="4" t="s">
        <v>2</v>
      </c>
      <c r="I378" s="4" t="s">
        <v>2</v>
      </c>
      <c r="K378" s="7"/>
    </row>
    <row r="379" spans="1:11" ht="15" x14ac:dyDescent="0.25">
      <c r="A379" s="3"/>
      <c r="B379" s="4"/>
      <c r="C379" s="4"/>
      <c r="D379" s="4"/>
      <c r="E379" s="29"/>
      <c r="F379" s="4"/>
      <c r="G379" s="4"/>
      <c r="H379" s="4"/>
      <c r="I379" s="4"/>
      <c r="K379" s="7"/>
    </row>
    <row r="380" spans="1:11" s="7" customFormat="1" ht="15" x14ac:dyDescent="0.25">
      <c r="A380" s="10" t="s">
        <v>62</v>
      </c>
      <c r="B380" s="6">
        <v>26079</v>
      </c>
      <c r="C380" s="6">
        <v>25340</v>
      </c>
      <c r="D380" s="6">
        <v>-739</v>
      </c>
      <c r="E380" s="28">
        <v>97.2</v>
      </c>
      <c r="F380" s="6">
        <v>18789</v>
      </c>
      <c r="G380" s="6">
        <v>6021</v>
      </c>
      <c r="H380" s="6">
        <v>522</v>
      </c>
      <c r="I380" s="6">
        <v>8</v>
      </c>
    </row>
    <row r="381" spans="1:11" ht="15" x14ac:dyDescent="0.25">
      <c r="A381" s="12" t="s">
        <v>63</v>
      </c>
      <c r="B381" s="4">
        <v>1560</v>
      </c>
      <c r="C381" s="4">
        <v>1490</v>
      </c>
      <c r="D381" s="4">
        <v>-70</v>
      </c>
      <c r="E381" s="29">
        <v>95.5</v>
      </c>
      <c r="F381" s="4">
        <v>561</v>
      </c>
      <c r="G381" s="4">
        <v>929</v>
      </c>
      <c r="H381" s="4" t="s">
        <v>2</v>
      </c>
      <c r="I381" s="4" t="s">
        <v>2</v>
      </c>
      <c r="K381" s="7"/>
    </row>
    <row r="382" spans="1:11" ht="15" x14ac:dyDescent="0.25">
      <c r="A382" s="12" t="s">
        <v>64</v>
      </c>
      <c r="B382" s="4">
        <v>8318</v>
      </c>
      <c r="C382" s="4">
        <v>7973</v>
      </c>
      <c r="D382" s="4">
        <v>-345</v>
      </c>
      <c r="E382" s="29">
        <v>95.9</v>
      </c>
      <c r="F382" s="4">
        <v>6827</v>
      </c>
      <c r="G382" s="4">
        <v>632</v>
      </c>
      <c r="H382" s="4">
        <v>514</v>
      </c>
      <c r="I382" s="4" t="s">
        <v>2</v>
      </c>
      <c r="K382" s="7"/>
    </row>
    <row r="383" spans="1:11" ht="15" x14ac:dyDescent="0.25">
      <c r="A383" s="12" t="s">
        <v>65</v>
      </c>
      <c r="B383" s="4">
        <v>5491</v>
      </c>
      <c r="C383" s="4">
        <v>4936</v>
      </c>
      <c r="D383" s="4">
        <v>-555</v>
      </c>
      <c r="E383" s="29">
        <v>89.9</v>
      </c>
      <c r="F383" s="4">
        <v>4600</v>
      </c>
      <c r="G383" s="4">
        <v>328</v>
      </c>
      <c r="H383" s="4" t="s">
        <v>2</v>
      </c>
      <c r="I383" s="4">
        <v>8</v>
      </c>
      <c r="K383" s="7"/>
    </row>
    <row r="384" spans="1:11" ht="15" x14ac:dyDescent="0.25">
      <c r="A384" s="12" t="s">
        <v>66</v>
      </c>
      <c r="B384" s="4">
        <v>1738</v>
      </c>
      <c r="C384" s="4">
        <v>1865</v>
      </c>
      <c r="D384" s="4">
        <v>127</v>
      </c>
      <c r="E384" s="29">
        <v>107.3</v>
      </c>
      <c r="F384" s="4">
        <v>1019</v>
      </c>
      <c r="G384" s="4">
        <v>846</v>
      </c>
      <c r="H384" s="4" t="s">
        <v>2</v>
      </c>
      <c r="I384" s="4" t="s">
        <v>2</v>
      </c>
      <c r="K384" s="7"/>
    </row>
    <row r="385" spans="1:11" ht="15" x14ac:dyDescent="0.25">
      <c r="A385" s="12" t="s">
        <v>67</v>
      </c>
      <c r="B385" s="4">
        <v>909</v>
      </c>
      <c r="C385" s="4">
        <v>654</v>
      </c>
      <c r="D385" s="4">
        <v>-255</v>
      </c>
      <c r="E385" s="29">
        <v>71.900000000000006</v>
      </c>
      <c r="F385" s="4">
        <v>269</v>
      </c>
      <c r="G385" s="4">
        <v>385</v>
      </c>
      <c r="H385" s="4" t="s">
        <v>2</v>
      </c>
      <c r="I385" s="4" t="s">
        <v>2</v>
      </c>
      <c r="K385" s="7"/>
    </row>
    <row r="386" spans="1:11" ht="15" x14ac:dyDescent="0.25">
      <c r="A386" s="12" t="s">
        <v>68</v>
      </c>
      <c r="B386" s="4">
        <v>3562</v>
      </c>
      <c r="C386" s="4">
        <v>3839</v>
      </c>
      <c r="D386" s="4">
        <v>277</v>
      </c>
      <c r="E386" s="29">
        <v>107.8</v>
      </c>
      <c r="F386" s="4">
        <v>2285</v>
      </c>
      <c r="G386" s="4">
        <v>1546</v>
      </c>
      <c r="H386" s="4">
        <v>8</v>
      </c>
      <c r="I386" s="4" t="s">
        <v>2</v>
      </c>
      <c r="K386" s="7"/>
    </row>
    <row r="387" spans="1:11" ht="15" x14ac:dyDescent="0.25">
      <c r="A387" s="12" t="s">
        <v>69</v>
      </c>
      <c r="B387" s="4">
        <v>27</v>
      </c>
      <c r="C387" s="4">
        <v>29</v>
      </c>
      <c r="D387" s="4">
        <v>2</v>
      </c>
      <c r="E387" s="29">
        <v>107.4</v>
      </c>
      <c r="F387" s="4" t="s">
        <v>2</v>
      </c>
      <c r="G387" s="4">
        <v>29</v>
      </c>
      <c r="H387" s="4" t="s">
        <v>2</v>
      </c>
      <c r="I387" s="4" t="s">
        <v>2</v>
      </c>
      <c r="K387" s="7"/>
    </row>
    <row r="388" spans="1:11" ht="15" x14ac:dyDescent="0.25">
      <c r="A388" s="12" t="s">
        <v>70</v>
      </c>
      <c r="B388" s="4">
        <v>2139</v>
      </c>
      <c r="C388" s="4">
        <v>2537</v>
      </c>
      <c r="D388" s="4">
        <v>398</v>
      </c>
      <c r="E388" s="29">
        <v>118.6</v>
      </c>
      <c r="F388" s="4">
        <v>1729</v>
      </c>
      <c r="G388" s="4">
        <v>808</v>
      </c>
      <c r="H388" s="4" t="s">
        <v>2</v>
      </c>
      <c r="I388" s="4" t="s">
        <v>2</v>
      </c>
      <c r="K388" s="7"/>
    </row>
    <row r="389" spans="1:11" ht="15" x14ac:dyDescent="0.25">
      <c r="A389" s="12" t="s">
        <v>71</v>
      </c>
      <c r="B389" s="4">
        <v>1900</v>
      </c>
      <c r="C389" s="4">
        <v>1560</v>
      </c>
      <c r="D389" s="4">
        <v>-340</v>
      </c>
      <c r="E389" s="29">
        <v>82.1</v>
      </c>
      <c r="F389" s="4">
        <v>1494</v>
      </c>
      <c r="G389" s="4">
        <v>66</v>
      </c>
      <c r="H389" s="4" t="s">
        <v>2</v>
      </c>
      <c r="I389" s="4" t="s">
        <v>2</v>
      </c>
      <c r="K389" s="7"/>
    </row>
    <row r="390" spans="1:11" ht="15" x14ac:dyDescent="0.25">
      <c r="A390" s="12" t="s">
        <v>72</v>
      </c>
      <c r="B390" s="4">
        <v>158</v>
      </c>
      <c r="C390" s="4">
        <v>184</v>
      </c>
      <c r="D390" s="4">
        <v>26</v>
      </c>
      <c r="E390" s="29">
        <v>116.5</v>
      </c>
      <c r="F390" s="4" t="s">
        <v>2</v>
      </c>
      <c r="G390" s="4">
        <v>184</v>
      </c>
      <c r="H390" s="4" t="s">
        <v>2</v>
      </c>
      <c r="I390" s="4" t="s">
        <v>2</v>
      </c>
      <c r="K390" s="7"/>
    </row>
    <row r="391" spans="1:11" ht="15" x14ac:dyDescent="0.25">
      <c r="A391" s="12" t="s">
        <v>73</v>
      </c>
      <c r="B391" s="4">
        <v>64</v>
      </c>
      <c r="C391" s="4">
        <v>62</v>
      </c>
      <c r="D391" s="4">
        <v>-2</v>
      </c>
      <c r="E391" s="29">
        <v>96.9</v>
      </c>
      <c r="F391" s="4">
        <v>5</v>
      </c>
      <c r="G391" s="4">
        <v>57</v>
      </c>
      <c r="H391" s="4" t="s">
        <v>2</v>
      </c>
      <c r="I391" s="4" t="s">
        <v>2</v>
      </c>
      <c r="K391" s="7"/>
    </row>
    <row r="392" spans="1:11" ht="15" x14ac:dyDescent="0.25">
      <c r="A392" s="12" t="s">
        <v>74</v>
      </c>
      <c r="B392" s="4">
        <v>240</v>
      </c>
      <c r="C392" s="4">
        <v>240</v>
      </c>
      <c r="D392" s="4" t="s">
        <v>2</v>
      </c>
      <c r="E392" s="29">
        <v>100</v>
      </c>
      <c r="F392" s="4" t="s">
        <v>2</v>
      </c>
      <c r="G392" s="4">
        <v>240</v>
      </c>
      <c r="H392" s="4" t="s">
        <v>2</v>
      </c>
      <c r="I392" s="4" t="s">
        <v>2</v>
      </c>
      <c r="K392" s="7"/>
    </row>
    <row r="393" spans="1:11" ht="15" x14ac:dyDescent="0.25">
      <c r="A393" s="3"/>
      <c r="B393" s="4"/>
      <c r="C393" s="4"/>
      <c r="D393" s="4"/>
      <c r="E393" s="29"/>
      <c r="F393" s="4"/>
      <c r="G393" s="4"/>
      <c r="H393" s="4"/>
      <c r="I393" s="4"/>
      <c r="K393" s="7"/>
    </row>
    <row r="394" spans="1:11" s="7" customFormat="1" ht="15" x14ac:dyDescent="0.25">
      <c r="A394" s="10" t="s">
        <v>75</v>
      </c>
      <c r="B394" s="6">
        <v>645</v>
      </c>
      <c r="C394" s="6">
        <v>592</v>
      </c>
      <c r="D394" s="6">
        <v>-53</v>
      </c>
      <c r="E394" s="28">
        <v>91.8</v>
      </c>
      <c r="F394" s="6">
        <v>65</v>
      </c>
      <c r="G394" s="6">
        <v>527</v>
      </c>
      <c r="H394" s="6" t="s">
        <v>2</v>
      </c>
      <c r="I394" s="6" t="s">
        <v>2</v>
      </c>
    </row>
    <row r="395" spans="1:11" s="7" customFormat="1" ht="15" x14ac:dyDescent="0.25">
      <c r="A395" s="12"/>
      <c r="B395" s="6"/>
      <c r="C395" s="6"/>
      <c r="D395" s="6"/>
      <c r="E395" s="28"/>
      <c r="F395" s="6"/>
      <c r="G395" s="6"/>
      <c r="H395" s="6"/>
      <c r="I395" s="6"/>
    </row>
    <row r="396" spans="1:11" s="7" customFormat="1" ht="15" x14ac:dyDescent="0.25">
      <c r="A396" s="10" t="s">
        <v>76</v>
      </c>
      <c r="B396" s="6">
        <v>629</v>
      </c>
      <c r="C396" s="6">
        <v>639</v>
      </c>
      <c r="D396" s="6">
        <v>10</v>
      </c>
      <c r="E396" s="28">
        <f>C396/B396*100</f>
        <v>101.58982511923689</v>
      </c>
      <c r="F396" s="6">
        <v>173</v>
      </c>
      <c r="G396" s="6">
        <v>466</v>
      </c>
      <c r="H396" s="6" t="s">
        <v>2</v>
      </c>
      <c r="I396" s="6" t="s">
        <v>2</v>
      </c>
    </row>
    <row r="397" spans="1:11" ht="15" x14ac:dyDescent="0.25">
      <c r="B397" s="5"/>
      <c r="C397" s="5"/>
      <c r="D397" s="5"/>
      <c r="E397" s="40"/>
      <c r="F397" s="5"/>
      <c r="G397" s="5"/>
      <c r="H397" s="5"/>
      <c r="I397" s="5"/>
      <c r="K397" s="7"/>
    </row>
  </sheetData>
  <mergeCells count="44">
    <mergeCell ref="A209:I209"/>
    <mergeCell ref="A210:I210"/>
    <mergeCell ref="A213:A215"/>
    <mergeCell ref="B213:E213"/>
    <mergeCell ref="F213:I213"/>
    <mergeCell ref="B214:C214"/>
    <mergeCell ref="D214:E214"/>
    <mergeCell ref="A4:I4"/>
    <mergeCell ref="A5:I5"/>
    <mergeCell ref="I9:I10"/>
    <mergeCell ref="A8:A10"/>
    <mergeCell ref="B8:E8"/>
    <mergeCell ref="F8:I8"/>
    <mergeCell ref="B9:C9"/>
    <mergeCell ref="D9:E9"/>
    <mergeCell ref="F9:F10"/>
    <mergeCell ref="G9:G10"/>
    <mergeCell ref="H9:H10"/>
    <mergeCell ref="A107:I107"/>
    <mergeCell ref="A108:I108"/>
    <mergeCell ref="A111:A113"/>
    <mergeCell ref="B111:E111"/>
    <mergeCell ref="F111:I111"/>
    <mergeCell ref="B112:C112"/>
    <mergeCell ref="D112:E112"/>
    <mergeCell ref="F112:F113"/>
    <mergeCell ref="G112:G113"/>
    <mergeCell ref="H112:H113"/>
    <mergeCell ref="I112:I113"/>
    <mergeCell ref="F214:F215"/>
    <mergeCell ref="G214:G215"/>
    <mergeCell ref="I313:I314"/>
    <mergeCell ref="H214:H215"/>
    <mergeCell ref="I214:I215"/>
    <mergeCell ref="A312:A314"/>
    <mergeCell ref="B312:E312"/>
    <mergeCell ref="F312:I312"/>
    <mergeCell ref="B313:C313"/>
    <mergeCell ref="D313:E313"/>
    <mergeCell ref="F313:F314"/>
    <mergeCell ref="G313:G314"/>
    <mergeCell ref="H313:H314"/>
    <mergeCell ref="A308:I308"/>
    <mergeCell ref="A309:I309"/>
  </mergeCells>
  <phoneticPr fontId="4" type="noConversion"/>
  <hyperlinks>
    <hyperlink ref="A1:A2" location="Содержание!A1" display="Мазмуну " xr:uid="{00000000-0004-0000-0300-000000000000}"/>
  </hyperlinks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4"/>
  <dimension ref="A1:K117"/>
  <sheetViews>
    <sheetView tabSelected="1" topLeftCell="A58" zoomScale="80" zoomScaleNormal="80" workbookViewId="0">
      <selection activeCell="I131" sqref="I131"/>
    </sheetView>
  </sheetViews>
  <sheetFormatPr defaultRowHeight="12.75" x14ac:dyDescent="0.2"/>
  <cols>
    <col min="1" max="1" width="31.28515625" customWidth="1"/>
    <col min="6" max="6" width="34" customWidth="1"/>
    <col min="7" max="7" width="22.85546875" customWidth="1"/>
    <col min="8" max="8" width="18.7109375" customWidth="1"/>
    <col min="9" max="9" width="22.140625" customWidth="1"/>
  </cols>
  <sheetData>
    <row r="1" spans="1:11" x14ac:dyDescent="0.2">
      <c r="A1" s="70" t="s">
        <v>168</v>
      </c>
    </row>
    <row r="2" spans="1:11" ht="15" x14ac:dyDescent="0.25">
      <c r="A2" s="70" t="s">
        <v>169</v>
      </c>
      <c r="B2" s="5"/>
      <c r="C2" s="5"/>
      <c r="D2" s="5"/>
      <c r="E2" s="40"/>
      <c r="F2" s="5"/>
      <c r="G2" s="5"/>
      <c r="H2" s="5"/>
      <c r="I2" s="5"/>
      <c r="K2" s="7"/>
    </row>
    <row r="3" spans="1:11" ht="14.25" customHeight="1" x14ac:dyDescent="0.2">
      <c r="A3" s="79" t="s">
        <v>115</v>
      </c>
      <c r="B3" s="79"/>
      <c r="C3" s="79"/>
      <c r="D3" s="79"/>
      <c r="E3" s="79"/>
      <c r="F3" s="79"/>
      <c r="G3" s="79"/>
      <c r="H3" s="79"/>
      <c r="I3" s="79"/>
      <c r="K3" s="7"/>
    </row>
    <row r="4" spans="1:11" ht="15" customHeight="1" x14ac:dyDescent="0.25">
      <c r="A4" s="80" t="s">
        <v>116</v>
      </c>
      <c r="B4" s="80"/>
      <c r="C4" s="80"/>
      <c r="D4" s="80"/>
      <c r="E4" s="80"/>
      <c r="F4" s="80"/>
      <c r="G4" s="80"/>
      <c r="H4" s="80"/>
      <c r="I4" s="80"/>
      <c r="K4" s="7"/>
    </row>
    <row r="5" spans="1:11" ht="16.5" x14ac:dyDescent="0.25">
      <c r="A5" s="25"/>
      <c r="B5" s="25"/>
      <c r="C5" s="25"/>
      <c r="D5" s="25"/>
      <c r="E5" s="45"/>
      <c r="F5" s="25"/>
      <c r="G5" s="25"/>
      <c r="H5" s="25"/>
      <c r="I5" s="25"/>
      <c r="K5" s="7"/>
    </row>
    <row r="6" spans="1:11" ht="16.5" x14ac:dyDescent="0.2">
      <c r="A6" s="33" t="s">
        <v>82</v>
      </c>
      <c r="B6" s="34"/>
      <c r="C6" s="34"/>
      <c r="D6" s="34"/>
      <c r="E6" s="44"/>
      <c r="F6" s="34"/>
      <c r="G6" s="34"/>
      <c r="H6" s="34"/>
      <c r="I6" s="32" t="s">
        <v>0</v>
      </c>
      <c r="K6" s="7"/>
    </row>
    <row r="7" spans="1:11" ht="40.5" customHeight="1" x14ac:dyDescent="0.2">
      <c r="A7" s="75" t="s">
        <v>83</v>
      </c>
      <c r="B7" s="78" t="s">
        <v>84</v>
      </c>
      <c r="C7" s="78"/>
      <c r="D7" s="78"/>
      <c r="E7" s="78"/>
      <c r="F7" s="78" t="s">
        <v>85</v>
      </c>
      <c r="G7" s="78"/>
      <c r="H7" s="78"/>
      <c r="I7" s="78"/>
      <c r="K7" s="7"/>
    </row>
    <row r="8" spans="1:11" ht="48" customHeight="1" x14ac:dyDescent="0.2">
      <c r="A8" s="76"/>
      <c r="B8" s="78" t="s">
        <v>86</v>
      </c>
      <c r="C8" s="78"/>
      <c r="D8" s="78" t="s">
        <v>96</v>
      </c>
      <c r="E8" s="78"/>
      <c r="F8" s="78" t="s">
        <v>87</v>
      </c>
      <c r="G8" s="78" t="s">
        <v>88</v>
      </c>
      <c r="H8" s="78" t="s">
        <v>89</v>
      </c>
      <c r="I8" s="78" t="s">
        <v>90</v>
      </c>
      <c r="K8" s="7"/>
    </row>
    <row r="9" spans="1:11" ht="106.5" customHeight="1" x14ac:dyDescent="0.2">
      <c r="A9" s="77"/>
      <c r="B9" s="19" t="s">
        <v>91</v>
      </c>
      <c r="C9" s="19" t="s">
        <v>95</v>
      </c>
      <c r="D9" s="19" t="s">
        <v>1</v>
      </c>
      <c r="E9" s="20" t="s">
        <v>92</v>
      </c>
      <c r="F9" s="78"/>
      <c r="G9" s="78"/>
      <c r="H9" s="78"/>
      <c r="I9" s="78"/>
      <c r="K9" s="7"/>
    </row>
    <row r="10" spans="1:11" ht="39" customHeight="1" x14ac:dyDescent="0.2">
      <c r="A10" s="18"/>
      <c r="B10" s="17"/>
      <c r="C10" s="17"/>
      <c r="D10" s="17"/>
      <c r="E10" s="38"/>
      <c r="F10" s="59"/>
      <c r="G10" s="59"/>
      <c r="H10" s="59"/>
      <c r="I10" s="59"/>
      <c r="K10" s="7"/>
    </row>
    <row r="11" spans="1:11" x14ac:dyDescent="0.2">
      <c r="A11" s="1"/>
      <c r="B11" s="1"/>
      <c r="C11" s="1"/>
      <c r="D11" s="21"/>
      <c r="E11" s="41"/>
      <c r="F11" s="22"/>
      <c r="G11" s="60"/>
      <c r="H11" s="22"/>
      <c r="I11" s="60"/>
      <c r="K11" s="7"/>
    </row>
    <row r="12" spans="1:11" s="7" customFormat="1" ht="15" x14ac:dyDescent="0.25">
      <c r="A12" s="10" t="s">
        <v>3</v>
      </c>
      <c r="B12" s="6">
        <v>29676</v>
      </c>
      <c r="C12" s="6">
        <v>26647</v>
      </c>
      <c r="D12" s="6">
        <v>-3029</v>
      </c>
      <c r="E12" s="28">
        <v>89.8</v>
      </c>
      <c r="F12" s="6">
        <v>12649</v>
      </c>
      <c r="G12" s="6">
        <v>7688</v>
      </c>
      <c r="H12" s="6">
        <v>6310</v>
      </c>
      <c r="I12" s="6" t="s">
        <v>2</v>
      </c>
    </row>
    <row r="13" spans="1:11" s="7" customFormat="1" ht="15" x14ac:dyDescent="0.25">
      <c r="A13" s="10"/>
      <c r="B13" s="6"/>
      <c r="C13" s="6"/>
      <c r="D13" s="6"/>
      <c r="E13" s="28"/>
      <c r="F13" s="6"/>
      <c r="G13" s="6"/>
      <c r="H13" s="6"/>
      <c r="I13" s="6"/>
    </row>
    <row r="14" spans="1:11" s="7" customFormat="1" ht="15" x14ac:dyDescent="0.25">
      <c r="A14" s="10" t="s">
        <v>4</v>
      </c>
      <c r="B14" s="6">
        <v>16</v>
      </c>
      <c r="C14" s="6">
        <v>6</v>
      </c>
      <c r="D14" s="6">
        <v>-10</v>
      </c>
      <c r="E14" s="28">
        <v>37.5</v>
      </c>
      <c r="F14" s="6" t="s">
        <v>2</v>
      </c>
      <c r="G14" s="6">
        <v>6</v>
      </c>
      <c r="H14" s="6" t="s">
        <v>2</v>
      </c>
      <c r="I14" s="6" t="s">
        <v>2</v>
      </c>
    </row>
    <row r="15" spans="1:11" ht="15" x14ac:dyDescent="0.25">
      <c r="A15" s="12" t="s">
        <v>10</v>
      </c>
      <c r="B15" s="4">
        <v>16</v>
      </c>
      <c r="C15" s="4">
        <v>6</v>
      </c>
      <c r="D15" s="4">
        <v>-10</v>
      </c>
      <c r="E15" s="29">
        <v>37.5</v>
      </c>
      <c r="F15" s="4" t="s">
        <v>2</v>
      </c>
      <c r="G15" s="4">
        <v>6</v>
      </c>
      <c r="H15" s="4" t="s">
        <v>2</v>
      </c>
      <c r="I15" s="4" t="s">
        <v>2</v>
      </c>
      <c r="K15" s="7"/>
    </row>
    <row r="16" spans="1:11" ht="15" x14ac:dyDescent="0.25">
      <c r="A16" s="3"/>
      <c r="B16" s="4"/>
      <c r="C16" s="4"/>
      <c r="D16" s="4"/>
      <c r="E16" s="29"/>
      <c r="F16" s="4"/>
      <c r="G16" s="4"/>
      <c r="H16" s="4"/>
      <c r="I16" s="4"/>
      <c r="K16" s="7"/>
    </row>
    <row r="17" spans="1:11" s="7" customFormat="1" ht="15" x14ac:dyDescent="0.25">
      <c r="A17" s="10" t="s">
        <v>12</v>
      </c>
      <c r="B17" s="6">
        <v>26</v>
      </c>
      <c r="C17" s="6">
        <v>25</v>
      </c>
      <c r="D17" s="6">
        <v>-1</v>
      </c>
      <c r="E17" s="28">
        <v>96.2</v>
      </c>
      <c r="F17" s="6">
        <v>18</v>
      </c>
      <c r="G17" s="6">
        <v>7</v>
      </c>
      <c r="H17" s="6" t="s">
        <v>2</v>
      </c>
      <c r="I17" s="6" t="s">
        <v>2</v>
      </c>
    </row>
    <row r="18" spans="1:11" ht="15" x14ac:dyDescent="0.25">
      <c r="A18" s="12" t="s">
        <v>20</v>
      </c>
      <c r="B18" s="4">
        <v>2</v>
      </c>
      <c r="C18" s="4">
        <v>18</v>
      </c>
      <c r="D18" s="4">
        <v>16</v>
      </c>
      <c r="E18" s="29">
        <f>C18/B18*100</f>
        <v>900</v>
      </c>
      <c r="F18" s="4">
        <v>18</v>
      </c>
      <c r="G18" s="4" t="s">
        <v>2</v>
      </c>
      <c r="H18" s="4" t="s">
        <v>2</v>
      </c>
      <c r="I18" s="4" t="s">
        <v>2</v>
      </c>
      <c r="K18" s="7"/>
    </row>
    <row r="19" spans="1:11" ht="15" x14ac:dyDescent="0.25">
      <c r="A19" s="12" t="s">
        <v>25</v>
      </c>
      <c r="B19" s="4">
        <v>24</v>
      </c>
      <c r="C19" s="4">
        <v>5</v>
      </c>
      <c r="D19" s="4">
        <v>-19</v>
      </c>
      <c r="E19" s="29">
        <v>20.8</v>
      </c>
      <c r="F19" s="4" t="s">
        <v>2</v>
      </c>
      <c r="G19" s="4">
        <v>5</v>
      </c>
      <c r="H19" s="4" t="s">
        <v>2</v>
      </c>
      <c r="I19" s="4" t="s">
        <v>2</v>
      </c>
      <c r="K19" s="7"/>
    </row>
    <row r="20" spans="1:11" ht="15" x14ac:dyDescent="0.25">
      <c r="A20" s="12" t="s">
        <v>26</v>
      </c>
      <c r="B20" s="4" t="s">
        <v>2</v>
      </c>
      <c r="C20" s="4">
        <v>2</v>
      </c>
      <c r="D20" s="4">
        <v>2</v>
      </c>
      <c r="E20" s="29" t="s">
        <v>2</v>
      </c>
      <c r="F20" s="4" t="s">
        <v>2</v>
      </c>
      <c r="G20" s="4">
        <v>2</v>
      </c>
      <c r="H20" s="4" t="s">
        <v>2</v>
      </c>
      <c r="I20" s="4" t="s">
        <v>2</v>
      </c>
      <c r="K20" s="7"/>
    </row>
    <row r="21" spans="1:11" ht="15" x14ac:dyDescent="0.25">
      <c r="A21" s="3"/>
      <c r="B21" s="4"/>
      <c r="C21" s="4"/>
      <c r="D21" s="4"/>
      <c r="E21" s="29"/>
      <c r="F21" s="4"/>
      <c r="G21" s="4"/>
      <c r="H21" s="4"/>
      <c r="I21" s="4"/>
      <c r="K21" s="7"/>
    </row>
    <row r="22" spans="1:11" s="7" customFormat="1" ht="15" x14ac:dyDescent="0.25">
      <c r="A22" s="10" t="s">
        <v>29</v>
      </c>
      <c r="B22" s="6">
        <v>937</v>
      </c>
      <c r="C22" s="6">
        <v>690</v>
      </c>
      <c r="D22" s="6">
        <v>-247</v>
      </c>
      <c r="E22" s="28">
        <v>73.599999999999994</v>
      </c>
      <c r="F22" s="6">
        <v>80</v>
      </c>
      <c r="G22" s="6">
        <v>610</v>
      </c>
      <c r="H22" s="6" t="s">
        <v>2</v>
      </c>
      <c r="I22" s="6" t="s">
        <v>2</v>
      </c>
    </row>
    <row r="23" spans="1:11" ht="15" x14ac:dyDescent="0.25">
      <c r="A23" s="12" t="s">
        <v>30</v>
      </c>
      <c r="B23" s="4">
        <v>96</v>
      </c>
      <c r="C23" s="4">
        <v>141</v>
      </c>
      <c r="D23" s="4">
        <v>45</v>
      </c>
      <c r="E23" s="29">
        <v>146.9</v>
      </c>
      <c r="F23" s="4">
        <v>6</v>
      </c>
      <c r="G23" s="4">
        <v>135</v>
      </c>
      <c r="H23" s="4" t="s">
        <v>2</v>
      </c>
      <c r="I23" s="4" t="s">
        <v>2</v>
      </c>
      <c r="K23" s="7"/>
    </row>
    <row r="24" spans="1:11" ht="15" x14ac:dyDescent="0.25">
      <c r="A24" s="12" t="s">
        <v>31</v>
      </c>
      <c r="B24" s="4">
        <v>106</v>
      </c>
      <c r="C24" s="4">
        <v>93</v>
      </c>
      <c r="D24" s="4">
        <v>-13</v>
      </c>
      <c r="E24" s="29">
        <v>87.7</v>
      </c>
      <c r="F24" s="4" t="s">
        <v>2</v>
      </c>
      <c r="G24" s="4">
        <v>93</v>
      </c>
      <c r="H24" s="4" t="s">
        <v>2</v>
      </c>
      <c r="I24" s="4" t="s">
        <v>2</v>
      </c>
      <c r="K24" s="7"/>
    </row>
    <row r="25" spans="1:11" ht="15" x14ac:dyDescent="0.25">
      <c r="A25" s="12" t="s">
        <v>32</v>
      </c>
      <c r="B25" s="4">
        <v>210</v>
      </c>
      <c r="C25" s="4">
        <v>207</v>
      </c>
      <c r="D25" s="4">
        <v>-3</v>
      </c>
      <c r="E25" s="29">
        <v>98.6</v>
      </c>
      <c r="F25" s="4" t="s">
        <v>2</v>
      </c>
      <c r="G25" s="4">
        <v>207</v>
      </c>
      <c r="H25" s="4" t="s">
        <v>2</v>
      </c>
      <c r="I25" s="4" t="s">
        <v>2</v>
      </c>
      <c r="K25" s="7"/>
    </row>
    <row r="26" spans="1:11" ht="15" x14ac:dyDescent="0.25">
      <c r="A26" s="12" t="s">
        <v>35</v>
      </c>
      <c r="B26" s="4">
        <v>495</v>
      </c>
      <c r="C26" s="4">
        <v>183</v>
      </c>
      <c r="D26" s="4">
        <v>-312</v>
      </c>
      <c r="E26" s="29">
        <v>37</v>
      </c>
      <c r="F26" s="4">
        <v>74</v>
      </c>
      <c r="G26" s="4">
        <v>109</v>
      </c>
      <c r="H26" s="4" t="s">
        <v>2</v>
      </c>
      <c r="I26" s="4" t="s">
        <v>2</v>
      </c>
      <c r="K26" s="7"/>
    </row>
    <row r="27" spans="1:11" ht="15" x14ac:dyDescent="0.25">
      <c r="A27" s="12" t="s">
        <v>36</v>
      </c>
      <c r="B27" s="4">
        <v>30</v>
      </c>
      <c r="C27" s="4">
        <v>66</v>
      </c>
      <c r="D27" s="4">
        <v>36</v>
      </c>
      <c r="E27" s="29">
        <v>220</v>
      </c>
      <c r="F27" s="4" t="s">
        <v>2</v>
      </c>
      <c r="G27" s="4">
        <v>66</v>
      </c>
      <c r="H27" s="4" t="s">
        <v>2</v>
      </c>
      <c r="I27" s="4" t="s">
        <v>2</v>
      </c>
      <c r="K27" s="7"/>
    </row>
    <row r="28" spans="1:11" ht="15" x14ac:dyDescent="0.25">
      <c r="A28" s="3"/>
      <c r="B28" s="4"/>
      <c r="C28" s="4"/>
      <c r="D28" s="4"/>
      <c r="E28" s="29"/>
      <c r="F28" s="4"/>
      <c r="G28" s="4"/>
      <c r="H28" s="4"/>
      <c r="I28" s="4"/>
      <c r="K28" s="7"/>
    </row>
    <row r="29" spans="1:11" s="7" customFormat="1" ht="15" x14ac:dyDescent="0.25">
      <c r="A29" s="10" t="s">
        <v>56</v>
      </c>
      <c r="B29" s="6">
        <v>73</v>
      </c>
      <c r="C29" s="6">
        <v>64</v>
      </c>
      <c r="D29" s="6">
        <v>-9</v>
      </c>
      <c r="E29" s="28">
        <v>87.7</v>
      </c>
      <c r="F29" s="6">
        <v>45</v>
      </c>
      <c r="G29" s="6">
        <v>19</v>
      </c>
      <c r="H29" s="6" t="s">
        <v>2</v>
      </c>
      <c r="I29" s="6" t="s">
        <v>2</v>
      </c>
    </row>
    <row r="30" spans="1:11" ht="15" x14ac:dyDescent="0.25">
      <c r="A30" s="12" t="s">
        <v>57</v>
      </c>
      <c r="B30" s="4">
        <v>35</v>
      </c>
      <c r="C30" s="4">
        <v>37</v>
      </c>
      <c r="D30" s="4">
        <v>2</v>
      </c>
      <c r="E30" s="29">
        <v>105.7</v>
      </c>
      <c r="F30" s="4">
        <v>32</v>
      </c>
      <c r="G30" s="4">
        <v>5</v>
      </c>
      <c r="H30" s="4" t="s">
        <v>2</v>
      </c>
      <c r="I30" s="4" t="s">
        <v>2</v>
      </c>
      <c r="K30" s="7"/>
    </row>
    <row r="31" spans="1:11" ht="15" x14ac:dyDescent="0.25">
      <c r="A31" s="12" t="s">
        <v>59</v>
      </c>
      <c r="B31" s="4">
        <v>2</v>
      </c>
      <c r="C31" s="4">
        <v>2</v>
      </c>
      <c r="D31" s="4" t="s">
        <v>2</v>
      </c>
      <c r="E31" s="29">
        <v>100</v>
      </c>
      <c r="F31" s="4" t="s">
        <v>2</v>
      </c>
      <c r="G31" s="4">
        <v>2</v>
      </c>
      <c r="H31" s="4" t="s">
        <v>2</v>
      </c>
      <c r="I31" s="4" t="s">
        <v>2</v>
      </c>
      <c r="K31" s="7"/>
    </row>
    <row r="32" spans="1:11" ht="15" x14ac:dyDescent="0.25">
      <c r="A32" s="12" t="s">
        <v>60</v>
      </c>
      <c r="B32" s="4">
        <v>21</v>
      </c>
      <c r="C32" s="4">
        <v>13</v>
      </c>
      <c r="D32" s="4">
        <v>-8</v>
      </c>
      <c r="E32" s="29">
        <v>61.9</v>
      </c>
      <c r="F32" s="4">
        <v>13</v>
      </c>
      <c r="G32" s="4" t="s">
        <v>2</v>
      </c>
      <c r="H32" s="4" t="s">
        <v>2</v>
      </c>
      <c r="I32" s="4" t="s">
        <v>2</v>
      </c>
      <c r="K32" s="7"/>
    </row>
    <row r="33" spans="1:11" ht="15" x14ac:dyDescent="0.25">
      <c r="A33" s="12" t="s">
        <v>61</v>
      </c>
      <c r="B33" s="4">
        <v>15</v>
      </c>
      <c r="C33" s="4">
        <v>12</v>
      </c>
      <c r="D33" s="4">
        <v>-3</v>
      </c>
      <c r="E33" s="29">
        <v>80</v>
      </c>
      <c r="F33" s="4" t="s">
        <v>2</v>
      </c>
      <c r="G33" s="4">
        <v>12</v>
      </c>
      <c r="H33" s="4" t="s">
        <v>2</v>
      </c>
      <c r="I33" s="4" t="s">
        <v>2</v>
      </c>
      <c r="K33" s="7"/>
    </row>
    <row r="34" spans="1:11" ht="15" x14ac:dyDescent="0.25">
      <c r="A34" s="3"/>
      <c r="B34" s="4"/>
      <c r="C34" s="4"/>
      <c r="D34" s="4"/>
      <c r="E34" s="29"/>
      <c r="F34" s="4"/>
      <c r="G34" s="4"/>
      <c r="H34" s="4"/>
      <c r="I34" s="4"/>
      <c r="K34" s="7"/>
    </row>
    <row r="35" spans="1:11" s="7" customFormat="1" ht="15" x14ac:dyDescent="0.25">
      <c r="A35" s="10" t="s">
        <v>62</v>
      </c>
      <c r="B35" s="6">
        <v>27486</v>
      </c>
      <c r="C35" s="6">
        <v>24933</v>
      </c>
      <c r="D35" s="6">
        <v>-2553</v>
      </c>
      <c r="E35" s="28">
        <v>90.7</v>
      </c>
      <c r="F35" s="6">
        <v>11800</v>
      </c>
      <c r="G35" s="6">
        <v>6823</v>
      </c>
      <c r="H35" s="6">
        <v>6310</v>
      </c>
      <c r="I35" s="6" t="s">
        <v>2</v>
      </c>
    </row>
    <row r="36" spans="1:11" ht="15" x14ac:dyDescent="0.25">
      <c r="A36" s="12" t="s">
        <v>63</v>
      </c>
      <c r="B36" s="4">
        <v>847</v>
      </c>
      <c r="C36" s="4">
        <v>564</v>
      </c>
      <c r="D36" s="4">
        <v>-283</v>
      </c>
      <c r="E36" s="29">
        <v>66.599999999999994</v>
      </c>
      <c r="F36" s="4">
        <v>53</v>
      </c>
      <c r="G36" s="4">
        <v>511</v>
      </c>
      <c r="H36" s="4" t="s">
        <v>2</v>
      </c>
      <c r="I36" s="4" t="s">
        <v>2</v>
      </c>
      <c r="K36" s="7"/>
    </row>
    <row r="37" spans="1:11" ht="15" x14ac:dyDescent="0.25">
      <c r="A37" s="12" t="s">
        <v>64</v>
      </c>
      <c r="B37" s="4">
        <v>1137</v>
      </c>
      <c r="C37" s="4">
        <v>1219</v>
      </c>
      <c r="D37" s="4">
        <v>82</v>
      </c>
      <c r="E37" s="29">
        <v>107.2</v>
      </c>
      <c r="F37" s="4">
        <v>393</v>
      </c>
      <c r="G37" s="4">
        <v>826</v>
      </c>
      <c r="H37" s="4" t="s">
        <v>2</v>
      </c>
      <c r="I37" s="4" t="s">
        <v>2</v>
      </c>
      <c r="K37" s="7"/>
    </row>
    <row r="38" spans="1:11" ht="15" x14ac:dyDescent="0.25">
      <c r="A38" s="12" t="s">
        <v>65</v>
      </c>
      <c r="B38" s="4">
        <v>40</v>
      </c>
      <c r="C38" s="4">
        <v>49</v>
      </c>
      <c r="D38" s="4">
        <v>9</v>
      </c>
      <c r="E38" s="29">
        <v>122.5</v>
      </c>
      <c r="F38" s="4">
        <v>23</v>
      </c>
      <c r="G38" s="4">
        <v>26</v>
      </c>
      <c r="H38" s="4" t="s">
        <v>2</v>
      </c>
      <c r="I38" s="4" t="s">
        <v>2</v>
      </c>
      <c r="K38" s="7"/>
    </row>
    <row r="39" spans="1:11" ht="15" x14ac:dyDescent="0.25">
      <c r="A39" s="12" t="s">
        <v>66</v>
      </c>
      <c r="B39" s="4">
        <v>8969</v>
      </c>
      <c r="C39" s="4">
        <v>9015</v>
      </c>
      <c r="D39" s="4">
        <v>46</v>
      </c>
      <c r="E39" s="29">
        <v>100.5</v>
      </c>
      <c r="F39" s="4">
        <v>6242</v>
      </c>
      <c r="G39" s="4">
        <v>2773</v>
      </c>
      <c r="H39" s="4" t="s">
        <v>2</v>
      </c>
      <c r="I39" s="4" t="s">
        <v>2</v>
      </c>
      <c r="K39" s="7"/>
    </row>
    <row r="40" spans="1:11" ht="15" x14ac:dyDescent="0.25">
      <c r="A40" s="12" t="s">
        <v>67</v>
      </c>
      <c r="B40" s="4">
        <v>720</v>
      </c>
      <c r="C40" s="4">
        <v>907</v>
      </c>
      <c r="D40" s="4">
        <v>187</v>
      </c>
      <c r="E40" s="29">
        <v>126</v>
      </c>
      <c r="F40" s="4">
        <v>637</v>
      </c>
      <c r="G40" s="4">
        <v>270</v>
      </c>
      <c r="H40" s="4" t="s">
        <v>2</v>
      </c>
      <c r="I40" s="4" t="s">
        <v>2</v>
      </c>
      <c r="K40" s="7"/>
    </row>
    <row r="41" spans="1:11" ht="15" x14ac:dyDescent="0.25">
      <c r="A41" s="12" t="s">
        <v>68</v>
      </c>
      <c r="B41" s="4">
        <v>5175</v>
      </c>
      <c r="C41" s="4">
        <v>5210</v>
      </c>
      <c r="D41" s="4">
        <v>35</v>
      </c>
      <c r="E41" s="29">
        <v>100.7</v>
      </c>
      <c r="F41" s="4">
        <v>3856</v>
      </c>
      <c r="G41" s="4">
        <v>1354</v>
      </c>
      <c r="H41" s="4" t="s">
        <v>2</v>
      </c>
      <c r="I41" s="4" t="s">
        <v>2</v>
      </c>
      <c r="K41" s="7"/>
    </row>
    <row r="42" spans="1:11" ht="15" x14ac:dyDescent="0.25">
      <c r="A42" s="12" t="s">
        <v>69</v>
      </c>
      <c r="B42" s="4">
        <v>120</v>
      </c>
      <c r="C42" s="4">
        <v>120</v>
      </c>
      <c r="D42" s="4" t="s">
        <v>2</v>
      </c>
      <c r="E42" s="29">
        <v>100</v>
      </c>
      <c r="F42" s="4" t="s">
        <v>2</v>
      </c>
      <c r="G42" s="4">
        <v>120</v>
      </c>
      <c r="H42" s="4" t="s">
        <v>2</v>
      </c>
      <c r="I42" s="4" t="s">
        <v>2</v>
      </c>
      <c r="K42" s="7"/>
    </row>
    <row r="43" spans="1:11" ht="15" x14ac:dyDescent="0.25">
      <c r="A43" s="12" t="s">
        <v>70</v>
      </c>
      <c r="B43" s="4">
        <v>10187</v>
      </c>
      <c r="C43" s="4">
        <v>7550</v>
      </c>
      <c r="D43" s="4">
        <v>-2637</v>
      </c>
      <c r="E43" s="29">
        <v>74.099999999999994</v>
      </c>
      <c r="F43" s="4">
        <v>583</v>
      </c>
      <c r="G43" s="4">
        <v>657</v>
      </c>
      <c r="H43" s="4">
        <v>6310</v>
      </c>
      <c r="I43" s="4" t="s">
        <v>2</v>
      </c>
      <c r="K43" s="7"/>
    </row>
    <row r="44" spans="1:11" ht="15" x14ac:dyDescent="0.25">
      <c r="A44" s="12" t="s">
        <v>71</v>
      </c>
      <c r="B44" s="4">
        <v>91</v>
      </c>
      <c r="C44" s="4">
        <v>37</v>
      </c>
      <c r="D44" s="4">
        <v>-54</v>
      </c>
      <c r="E44" s="29">
        <v>40.700000000000003</v>
      </c>
      <c r="F44" s="4">
        <v>13</v>
      </c>
      <c r="G44" s="4">
        <v>24</v>
      </c>
      <c r="H44" s="4" t="s">
        <v>2</v>
      </c>
      <c r="I44" s="4" t="s">
        <v>2</v>
      </c>
      <c r="K44" s="7"/>
    </row>
    <row r="45" spans="1:11" ht="15" x14ac:dyDescent="0.25">
      <c r="A45" s="12" t="s">
        <v>72</v>
      </c>
      <c r="B45" s="4">
        <v>82</v>
      </c>
      <c r="C45" s="4">
        <v>62</v>
      </c>
      <c r="D45" s="4">
        <v>-20</v>
      </c>
      <c r="E45" s="29">
        <v>75.599999999999994</v>
      </c>
      <c r="F45" s="4" t="s">
        <v>2</v>
      </c>
      <c r="G45" s="4">
        <v>62</v>
      </c>
      <c r="H45" s="4" t="s">
        <v>2</v>
      </c>
      <c r="I45" s="4" t="s">
        <v>2</v>
      </c>
      <c r="K45" s="7"/>
    </row>
    <row r="46" spans="1:11" ht="15" x14ac:dyDescent="0.25">
      <c r="A46" s="12" t="s">
        <v>73</v>
      </c>
      <c r="B46" s="4">
        <v>58</v>
      </c>
      <c r="C46" s="4">
        <v>64</v>
      </c>
      <c r="D46" s="4">
        <v>6</v>
      </c>
      <c r="E46" s="29">
        <v>110.3</v>
      </c>
      <c r="F46" s="4" t="s">
        <v>2</v>
      </c>
      <c r="G46" s="4">
        <v>64</v>
      </c>
      <c r="H46" s="4" t="s">
        <v>2</v>
      </c>
      <c r="I46" s="4" t="s">
        <v>2</v>
      </c>
      <c r="K46" s="7"/>
    </row>
    <row r="47" spans="1:11" ht="15" x14ac:dyDescent="0.25">
      <c r="A47" s="12" t="s">
        <v>74</v>
      </c>
      <c r="B47" s="4">
        <v>180</v>
      </c>
      <c r="C47" s="4">
        <v>256</v>
      </c>
      <c r="D47" s="4">
        <v>76</v>
      </c>
      <c r="E47" s="29">
        <v>142.19999999999999</v>
      </c>
      <c r="F47" s="4" t="s">
        <v>2</v>
      </c>
      <c r="G47" s="4">
        <v>256</v>
      </c>
      <c r="H47" s="4" t="s">
        <v>2</v>
      </c>
      <c r="I47" s="4" t="s">
        <v>2</v>
      </c>
      <c r="K47" s="7"/>
    </row>
    <row r="48" spans="1:11" ht="15" x14ac:dyDescent="0.25">
      <c r="A48" s="3"/>
      <c r="B48" s="4"/>
      <c r="C48" s="4"/>
      <c r="D48" s="4"/>
      <c r="E48" s="29"/>
      <c r="F48" s="4"/>
      <c r="G48" s="4"/>
      <c r="H48" s="4"/>
      <c r="I48" s="4"/>
      <c r="K48" s="7"/>
    </row>
    <row r="49" spans="1:11" s="7" customFormat="1" ht="15" x14ac:dyDescent="0.25">
      <c r="A49" s="10" t="s">
        <v>75</v>
      </c>
      <c r="B49" s="6">
        <v>1108</v>
      </c>
      <c r="C49" s="6">
        <v>929</v>
      </c>
      <c r="D49" s="6">
        <v>-179</v>
      </c>
      <c r="E49" s="28">
        <v>83.8</v>
      </c>
      <c r="F49" s="6">
        <v>706</v>
      </c>
      <c r="G49" s="6">
        <v>223</v>
      </c>
      <c r="H49" s="6" t="s">
        <v>2</v>
      </c>
      <c r="I49" s="6" t="s">
        <v>2</v>
      </c>
    </row>
    <row r="50" spans="1:11" s="7" customFormat="1" ht="15" x14ac:dyDescent="0.25">
      <c r="A50" s="12"/>
      <c r="B50" s="6"/>
      <c r="C50" s="6"/>
      <c r="D50" s="6"/>
      <c r="E50" s="28"/>
      <c r="F50" s="6"/>
      <c r="G50" s="6"/>
      <c r="H50" s="6"/>
      <c r="I50" s="6"/>
    </row>
    <row r="51" spans="1:11" s="7" customFormat="1" ht="15" x14ac:dyDescent="0.25">
      <c r="A51" s="10" t="s">
        <v>76</v>
      </c>
      <c r="B51" s="6">
        <v>30</v>
      </c>
      <c r="C51" s="6" t="s">
        <v>2</v>
      </c>
      <c r="D51" s="6">
        <v>-30</v>
      </c>
      <c r="E51" s="28" t="s">
        <v>2</v>
      </c>
      <c r="F51" s="6" t="s">
        <v>2</v>
      </c>
      <c r="G51" s="6" t="s">
        <v>2</v>
      </c>
      <c r="H51" s="6" t="s">
        <v>2</v>
      </c>
      <c r="I51" s="6" t="s">
        <v>2</v>
      </c>
    </row>
    <row r="52" spans="1:11" ht="15" x14ac:dyDescent="0.25">
      <c r="B52" s="5"/>
      <c r="C52" s="5"/>
      <c r="D52" s="5"/>
      <c r="E52" s="40"/>
      <c r="F52" s="5"/>
      <c r="G52" s="5"/>
      <c r="H52" s="5"/>
      <c r="I52" s="5"/>
      <c r="K52" s="7"/>
    </row>
    <row r="53" spans="1:11" ht="15" x14ac:dyDescent="0.25">
      <c r="B53" s="5"/>
      <c r="C53" s="5"/>
      <c r="D53" s="5"/>
      <c r="E53" s="40"/>
      <c r="F53" s="5"/>
      <c r="G53" s="5"/>
      <c r="H53" s="5"/>
      <c r="I53" s="5"/>
      <c r="K53" s="7"/>
    </row>
    <row r="54" spans="1:11" ht="15" x14ac:dyDescent="0.25">
      <c r="B54" s="5"/>
      <c r="C54" s="5"/>
      <c r="D54" s="5"/>
      <c r="E54" s="40"/>
      <c r="F54" s="5"/>
      <c r="G54" s="5"/>
      <c r="H54" s="5"/>
      <c r="I54" s="5"/>
      <c r="K54" s="7"/>
    </row>
    <row r="55" spans="1:11" ht="15" x14ac:dyDescent="0.25">
      <c r="B55" s="5"/>
      <c r="C55" s="5"/>
      <c r="D55" s="5"/>
      <c r="E55" s="40"/>
      <c r="F55" s="5"/>
      <c r="G55" s="5"/>
      <c r="H55" s="5"/>
      <c r="I55" s="5"/>
      <c r="K55" s="7"/>
    </row>
    <row r="56" spans="1:11" ht="15" x14ac:dyDescent="0.25">
      <c r="B56" s="5"/>
      <c r="C56" s="5"/>
      <c r="D56" s="5"/>
      <c r="E56" s="40"/>
      <c r="F56" s="5"/>
      <c r="G56" s="5"/>
      <c r="H56" s="5"/>
      <c r="I56" s="5"/>
      <c r="K56" s="7"/>
    </row>
    <row r="57" spans="1:11" ht="15" x14ac:dyDescent="0.25">
      <c r="B57" s="5"/>
      <c r="C57" s="5"/>
      <c r="D57" s="5"/>
      <c r="E57" s="40"/>
      <c r="F57" s="5"/>
      <c r="G57" s="5"/>
      <c r="H57" s="5"/>
      <c r="I57" s="5"/>
      <c r="K57" s="7"/>
    </row>
    <row r="58" spans="1:11" ht="15" x14ac:dyDescent="0.25">
      <c r="B58" s="5"/>
      <c r="C58" s="5"/>
      <c r="D58" s="5"/>
      <c r="E58" s="40"/>
      <c r="F58" s="5"/>
      <c r="G58" s="5"/>
      <c r="H58" s="5"/>
      <c r="I58" s="5"/>
      <c r="K58" s="7"/>
    </row>
    <row r="59" spans="1:11" ht="15" x14ac:dyDescent="0.25">
      <c r="B59" s="5"/>
      <c r="C59" s="5"/>
      <c r="D59" s="5"/>
      <c r="E59" s="40"/>
      <c r="F59" s="5"/>
      <c r="G59" s="5"/>
      <c r="H59" s="5"/>
      <c r="I59" s="5"/>
      <c r="K59" s="7"/>
    </row>
    <row r="60" spans="1:11" ht="15" x14ac:dyDescent="0.25">
      <c r="B60" s="5"/>
      <c r="C60" s="5"/>
      <c r="D60" s="5"/>
      <c r="E60" s="40"/>
      <c r="F60" s="5"/>
      <c r="G60" s="5"/>
      <c r="H60" s="5"/>
      <c r="I60" s="5"/>
      <c r="K60" s="7"/>
    </row>
    <row r="61" spans="1:11" ht="15" x14ac:dyDescent="0.25">
      <c r="B61" s="5"/>
      <c r="C61" s="5"/>
      <c r="D61" s="5"/>
      <c r="E61" s="40"/>
      <c r="F61" s="5"/>
      <c r="G61" s="5"/>
      <c r="H61" s="5"/>
      <c r="I61" s="5"/>
      <c r="K61" s="7"/>
    </row>
    <row r="62" spans="1:11" ht="15" x14ac:dyDescent="0.25">
      <c r="B62" s="5"/>
      <c r="C62" s="5"/>
      <c r="D62" s="5"/>
      <c r="E62" s="40"/>
      <c r="F62" s="5"/>
      <c r="G62" s="5"/>
      <c r="H62" s="5"/>
      <c r="I62" s="5"/>
      <c r="K62" s="7"/>
    </row>
    <row r="63" spans="1:11" ht="15" x14ac:dyDescent="0.25">
      <c r="B63" s="5"/>
      <c r="C63" s="5"/>
      <c r="D63" s="5"/>
      <c r="E63" s="40"/>
      <c r="F63" s="5"/>
      <c r="G63" s="5"/>
      <c r="H63" s="5"/>
      <c r="I63" s="5"/>
      <c r="K63" s="7"/>
    </row>
    <row r="64" spans="1:11" ht="15" x14ac:dyDescent="0.25">
      <c r="B64" s="5"/>
      <c r="C64" s="5"/>
      <c r="D64" s="5"/>
      <c r="E64" s="40"/>
      <c r="F64" s="5"/>
      <c r="G64" s="5"/>
      <c r="H64" s="5"/>
      <c r="I64" s="5"/>
      <c r="K64" s="7"/>
    </row>
    <row r="65" spans="1:11" ht="15" x14ac:dyDescent="0.25">
      <c r="B65" s="5"/>
      <c r="C65" s="5"/>
      <c r="D65" s="5"/>
      <c r="E65" s="40"/>
      <c r="F65" s="5"/>
      <c r="G65" s="5"/>
      <c r="H65" s="5"/>
      <c r="I65" s="5"/>
      <c r="K65" s="7"/>
    </row>
    <row r="66" spans="1:11" ht="15" x14ac:dyDescent="0.25">
      <c r="B66" s="5"/>
      <c r="C66" s="5"/>
      <c r="D66" s="5"/>
      <c r="E66" s="40"/>
      <c r="F66" s="5"/>
      <c r="G66" s="5"/>
      <c r="H66" s="5"/>
      <c r="I66" s="5"/>
      <c r="K66" s="7"/>
    </row>
    <row r="67" spans="1:11" ht="15" x14ac:dyDescent="0.25">
      <c r="B67" s="5"/>
      <c r="C67" s="5"/>
      <c r="D67" s="5"/>
      <c r="E67" s="40"/>
      <c r="F67" s="5"/>
      <c r="G67" s="5"/>
      <c r="H67" s="5"/>
      <c r="I67" s="5"/>
      <c r="K67" s="7"/>
    </row>
    <row r="68" spans="1:11" ht="15" x14ac:dyDescent="0.25">
      <c r="B68" s="5"/>
      <c r="C68" s="5"/>
      <c r="D68" s="5"/>
      <c r="E68" s="40"/>
      <c r="F68" s="5"/>
      <c r="G68" s="5"/>
      <c r="H68" s="5"/>
      <c r="I68" s="5"/>
      <c r="K68" s="7"/>
    </row>
    <row r="69" spans="1:11" ht="15" x14ac:dyDescent="0.25">
      <c r="B69" s="5"/>
      <c r="C69" s="5"/>
      <c r="D69" s="5"/>
      <c r="E69" s="40"/>
      <c r="F69" s="5"/>
      <c r="G69" s="5"/>
      <c r="H69" s="5"/>
      <c r="I69" s="5"/>
      <c r="K69" s="7"/>
    </row>
    <row r="70" spans="1:11" ht="15" x14ac:dyDescent="0.25">
      <c r="B70" s="5"/>
      <c r="C70" s="5"/>
      <c r="D70" s="5"/>
      <c r="E70" s="40"/>
      <c r="F70" s="5"/>
      <c r="G70" s="5"/>
      <c r="H70" s="5"/>
      <c r="I70" s="5"/>
      <c r="K70" s="7"/>
    </row>
    <row r="71" spans="1:11" ht="14.25" customHeight="1" x14ac:dyDescent="0.25">
      <c r="A71" s="84" t="s">
        <v>117</v>
      </c>
      <c r="B71" s="84"/>
      <c r="C71" s="84"/>
      <c r="D71" s="84"/>
      <c r="E71" s="84"/>
      <c r="F71" s="84"/>
      <c r="G71" s="84"/>
      <c r="H71" s="84"/>
      <c r="I71" s="84"/>
      <c r="K71" s="7"/>
    </row>
    <row r="72" spans="1:11" ht="13.5" customHeight="1" x14ac:dyDescent="0.25">
      <c r="A72" s="80" t="s">
        <v>118</v>
      </c>
      <c r="B72" s="80"/>
      <c r="C72" s="80"/>
      <c r="D72" s="80"/>
      <c r="E72" s="80"/>
      <c r="F72" s="80"/>
      <c r="G72" s="80"/>
      <c r="H72" s="80"/>
      <c r="I72" s="80"/>
      <c r="K72" s="7"/>
    </row>
    <row r="73" spans="1:11" ht="14.25" customHeight="1" x14ac:dyDescent="0.25">
      <c r="A73" s="23"/>
      <c r="B73" s="31"/>
      <c r="C73" s="31"/>
      <c r="D73" s="31"/>
      <c r="E73" s="43"/>
      <c r="F73" s="31"/>
      <c r="G73" s="31"/>
      <c r="H73" s="31"/>
      <c r="I73" s="31"/>
      <c r="K73" s="7"/>
    </row>
    <row r="74" spans="1:11" ht="15" customHeight="1" x14ac:dyDescent="0.2">
      <c r="A74" s="33" t="s">
        <v>82</v>
      </c>
      <c r="B74" s="34"/>
      <c r="C74" s="34"/>
      <c r="D74" s="34"/>
      <c r="E74" s="44"/>
      <c r="F74" s="34"/>
      <c r="G74" s="34"/>
      <c r="H74" s="34"/>
      <c r="I74" s="32" t="s">
        <v>0</v>
      </c>
      <c r="K74" s="7"/>
    </row>
    <row r="75" spans="1:11" ht="27.75" customHeight="1" x14ac:dyDescent="0.2">
      <c r="A75" s="75" t="s">
        <v>83</v>
      </c>
      <c r="B75" s="78" t="s">
        <v>84</v>
      </c>
      <c r="C75" s="78"/>
      <c r="D75" s="78"/>
      <c r="E75" s="78"/>
      <c r="F75" s="78" t="s">
        <v>85</v>
      </c>
      <c r="G75" s="78"/>
      <c r="H75" s="78"/>
      <c r="I75" s="78"/>
      <c r="K75" s="7"/>
    </row>
    <row r="76" spans="1:11" ht="48" customHeight="1" x14ac:dyDescent="0.2">
      <c r="A76" s="76"/>
      <c r="B76" s="78" t="s">
        <v>86</v>
      </c>
      <c r="C76" s="78"/>
      <c r="D76" s="78" t="s">
        <v>96</v>
      </c>
      <c r="E76" s="78"/>
      <c r="F76" s="78" t="s">
        <v>87</v>
      </c>
      <c r="G76" s="78" t="s">
        <v>88</v>
      </c>
      <c r="H76" s="78" t="s">
        <v>89</v>
      </c>
      <c r="I76" s="78" t="s">
        <v>90</v>
      </c>
      <c r="K76" s="7"/>
    </row>
    <row r="77" spans="1:11" ht="28.5" customHeight="1" x14ac:dyDescent="0.2">
      <c r="A77" s="77"/>
      <c r="B77" s="19" t="s">
        <v>91</v>
      </c>
      <c r="C77" s="19" t="s">
        <v>95</v>
      </c>
      <c r="D77" s="19" t="s">
        <v>1</v>
      </c>
      <c r="E77" s="20" t="s">
        <v>92</v>
      </c>
      <c r="F77" s="78"/>
      <c r="G77" s="78"/>
      <c r="H77" s="78"/>
      <c r="I77" s="78"/>
      <c r="K77" s="7"/>
    </row>
    <row r="78" spans="1:11" x14ac:dyDescent="0.2">
      <c r="A78" s="1"/>
      <c r="B78" s="1"/>
      <c r="C78" s="1"/>
      <c r="D78" s="21"/>
      <c r="E78" s="41"/>
      <c r="F78" s="22"/>
      <c r="G78" s="22"/>
      <c r="H78" s="22"/>
      <c r="I78" s="22"/>
      <c r="K78" s="7"/>
    </row>
    <row r="79" spans="1:11" s="7" customFormat="1" ht="15" x14ac:dyDescent="0.25">
      <c r="A79" s="10" t="s">
        <v>3</v>
      </c>
      <c r="B79" s="6">
        <v>8741</v>
      </c>
      <c r="C79" s="6">
        <v>7743</v>
      </c>
      <c r="D79" s="6">
        <v>-998</v>
      </c>
      <c r="E79" s="28">
        <v>88.6</v>
      </c>
      <c r="F79" s="6">
        <v>3967</v>
      </c>
      <c r="G79" s="6">
        <v>3107</v>
      </c>
      <c r="H79" s="6">
        <v>669</v>
      </c>
      <c r="I79" s="6" t="s">
        <v>2</v>
      </c>
    </row>
    <row r="80" spans="1:11" s="7" customFormat="1" ht="15" x14ac:dyDescent="0.25">
      <c r="A80" s="10"/>
      <c r="B80" s="6"/>
      <c r="C80" s="6"/>
      <c r="D80" s="6"/>
      <c r="E80" s="28"/>
      <c r="F80" s="6"/>
      <c r="G80" s="6"/>
      <c r="H80" s="6"/>
      <c r="I80" s="6"/>
    </row>
    <row r="81" spans="1:11" s="7" customFormat="1" ht="15" x14ac:dyDescent="0.25">
      <c r="A81" s="10" t="s">
        <v>4</v>
      </c>
      <c r="B81" s="6">
        <v>4</v>
      </c>
      <c r="C81" s="6">
        <v>3</v>
      </c>
      <c r="D81" s="6">
        <v>-1</v>
      </c>
      <c r="E81" s="28">
        <v>75</v>
      </c>
      <c r="F81" s="6" t="s">
        <v>2</v>
      </c>
      <c r="G81" s="6">
        <v>3</v>
      </c>
      <c r="H81" s="6" t="s">
        <v>2</v>
      </c>
      <c r="I81" s="6" t="s">
        <v>2</v>
      </c>
    </row>
    <row r="82" spans="1:11" ht="15" x14ac:dyDescent="0.25">
      <c r="A82" s="12" t="s">
        <v>10</v>
      </c>
      <c r="B82" s="4">
        <v>4</v>
      </c>
      <c r="C82" s="4">
        <v>3</v>
      </c>
      <c r="D82" s="4">
        <v>-1</v>
      </c>
      <c r="E82" s="29">
        <v>75</v>
      </c>
      <c r="F82" s="4" t="s">
        <v>2</v>
      </c>
      <c r="G82" s="4">
        <v>3</v>
      </c>
      <c r="H82" s="4" t="s">
        <v>2</v>
      </c>
      <c r="I82" s="4" t="s">
        <v>2</v>
      </c>
      <c r="K82" s="7"/>
    </row>
    <row r="83" spans="1:11" ht="15" x14ac:dyDescent="0.25">
      <c r="A83" s="3"/>
      <c r="B83" s="4"/>
      <c r="C83" s="4"/>
      <c r="D83" s="4"/>
      <c r="E83" s="29"/>
      <c r="F83" s="4"/>
      <c r="G83" s="4"/>
      <c r="H83" s="4"/>
      <c r="I83" s="4"/>
      <c r="K83" s="7"/>
    </row>
    <row r="84" spans="1:11" s="7" customFormat="1" ht="15" x14ac:dyDescent="0.25">
      <c r="A84" s="10" t="s">
        <v>12</v>
      </c>
      <c r="B84" s="6">
        <v>24</v>
      </c>
      <c r="C84" s="6">
        <v>7</v>
      </c>
      <c r="D84" s="6">
        <v>-17</v>
      </c>
      <c r="E84" s="28">
        <v>29.2</v>
      </c>
      <c r="F84" s="6">
        <v>7</v>
      </c>
      <c r="G84" s="6" t="s">
        <v>2</v>
      </c>
      <c r="H84" s="6" t="s">
        <v>2</v>
      </c>
      <c r="I84" s="6" t="s">
        <v>2</v>
      </c>
    </row>
    <row r="85" spans="1:11" ht="15" x14ac:dyDescent="0.25">
      <c r="A85" s="12" t="s">
        <v>20</v>
      </c>
      <c r="B85" s="4">
        <v>2</v>
      </c>
      <c r="C85" s="4">
        <v>7</v>
      </c>
      <c r="D85" s="4">
        <v>5</v>
      </c>
      <c r="E85" s="29">
        <v>350</v>
      </c>
      <c r="F85" s="4">
        <v>7</v>
      </c>
      <c r="G85" s="4" t="s">
        <v>2</v>
      </c>
      <c r="H85" s="4" t="s">
        <v>2</v>
      </c>
      <c r="I85" s="4" t="s">
        <v>2</v>
      </c>
      <c r="K85" s="7"/>
    </row>
    <row r="86" spans="1:11" ht="15" x14ac:dyDescent="0.25">
      <c r="A86" s="12" t="s">
        <v>25</v>
      </c>
      <c r="B86" s="4">
        <v>22</v>
      </c>
      <c r="C86" s="4" t="s">
        <v>2</v>
      </c>
      <c r="D86" s="4">
        <v>-22</v>
      </c>
      <c r="E86" s="29" t="s">
        <v>2</v>
      </c>
      <c r="F86" s="4" t="s">
        <v>2</v>
      </c>
      <c r="G86" s="4" t="s">
        <v>2</v>
      </c>
      <c r="H86" s="4" t="s">
        <v>2</v>
      </c>
      <c r="I86" s="4" t="s">
        <v>2</v>
      </c>
      <c r="K86" s="7"/>
    </row>
    <row r="87" spans="1:11" ht="15" x14ac:dyDescent="0.25">
      <c r="A87" s="3"/>
      <c r="B87" s="4"/>
      <c r="C87" s="4"/>
      <c r="D87" s="4"/>
      <c r="E87" s="29"/>
      <c r="F87" s="4"/>
      <c r="G87" s="4"/>
      <c r="H87" s="4"/>
      <c r="I87" s="4"/>
      <c r="K87" s="7"/>
    </row>
    <row r="88" spans="1:11" s="7" customFormat="1" ht="15" x14ac:dyDescent="0.25">
      <c r="A88" s="10" t="s">
        <v>29</v>
      </c>
      <c r="B88" s="6">
        <v>325</v>
      </c>
      <c r="C88" s="6">
        <v>410</v>
      </c>
      <c r="D88" s="6">
        <v>85</v>
      </c>
      <c r="E88" s="28">
        <v>126.2</v>
      </c>
      <c r="F88" s="6">
        <v>63</v>
      </c>
      <c r="G88" s="6">
        <v>347</v>
      </c>
      <c r="H88" s="6" t="s">
        <v>2</v>
      </c>
      <c r="I88" s="6" t="s">
        <v>2</v>
      </c>
    </row>
    <row r="89" spans="1:11" ht="15" x14ac:dyDescent="0.25">
      <c r="A89" s="12" t="s">
        <v>30</v>
      </c>
      <c r="B89" s="4">
        <v>26</v>
      </c>
      <c r="C89" s="4">
        <v>37</v>
      </c>
      <c r="D89" s="4">
        <v>11</v>
      </c>
      <c r="E89" s="29">
        <v>142.30000000000001</v>
      </c>
      <c r="F89" s="4" t="s">
        <v>2</v>
      </c>
      <c r="G89" s="4">
        <v>37</v>
      </c>
      <c r="H89" s="4" t="s">
        <v>2</v>
      </c>
      <c r="I89" s="4" t="s">
        <v>2</v>
      </c>
      <c r="K89" s="7"/>
    </row>
    <row r="90" spans="1:11" ht="15" x14ac:dyDescent="0.25">
      <c r="A90" s="12" t="s">
        <v>31</v>
      </c>
      <c r="B90" s="4">
        <v>54</v>
      </c>
      <c r="C90" s="4">
        <v>45</v>
      </c>
      <c r="D90" s="4">
        <v>-9</v>
      </c>
      <c r="E90" s="29">
        <v>83.3</v>
      </c>
      <c r="F90" s="4" t="s">
        <v>2</v>
      </c>
      <c r="G90" s="4">
        <v>45</v>
      </c>
      <c r="H90" s="4" t="s">
        <v>2</v>
      </c>
      <c r="I90" s="4" t="s">
        <v>2</v>
      </c>
      <c r="K90" s="7"/>
    </row>
    <row r="91" spans="1:11" ht="15" x14ac:dyDescent="0.25">
      <c r="A91" s="12" t="s">
        <v>32</v>
      </c>
      <c r="B91" s="4">
        <v>48</v>
      </c>
      <c r="C91" s="4">
        <v>154</v>
      </c>
      <c r="D91" s="4">
        <v>106</v>
      </c>
      <c r="E91" s="29">
        <v>320.8</v>
      </c>
      <c r="F91" s="4" t="s">
        <v>2</v>
      </c>
      <c r="G91" s="4">
        <v>154</v>
      </c>
      <c r="H91" s="4" t="s">
        <v>2</v>
      </c>
      <c r="I91" s="4" t="s">
        <v>2</v>
      </c>
      <c r="K91" s="7"/>
    </row>
    <row r="92" spans="1:11" ht="15" x14ac:dyDescent="0.25">
      <c r="A92" s="12" t="s">
        <v>35</v>
      </c>
      <c r="B92" s="4">
        <v>192</v>
      </c>
      <c r="C92" s="4">
        <v>128</v>
      </c>
      <c r="D92" s="4">
        <v>-64</v>
      </c>
      <c r="E92" s="29">
        <v>66.7</v>
      </c>
      <c r="F92" s="4">
        <v>63</v>
      </c>
      <c r="G92" s="4">
        <v>65</v>
      </c>
      <c r="H92" s="4" t="s">
        <v>2</v>
      </c>
      <c r="I92" s="4" t="s">
        <v>2</v>
      </c>
      <c r="K92" s="7"/>
    </row>
    <row r="93" spans="1:11" ht="15" x14ac:dyDescent="0.25">
      <c r="A93" s="12" t="s">
        <v>36</v>
      </c>
      <c r="B93" s="4">
        <v>5</v>
      </c>
      <c r="C93" s="4">
        <v>46</v>
      </c>
      <c r="D93" s="4">
        <v>41</v>
      </c>
      <c r="E93" s="29">
        <v>920</v>
      </c>
      <c r="F93" s="4" t="s">
        <v>2</v>
      </c>
      <c r="G93" s="4">
        <v>46</v>
      </c>
      <c r="H93" s="4" t="s">
        <v>2</v>
      </c>
      <c r="I93" s="4" t="s">
        <v>2</v>
      </c>
      <c r="K93" s="7"/>
    </row>
    <row r="94" spans="1:11" ht="15" x14ac:dyDescent="0.25">
      <c r="A94" s="3"/>
      <c r="B94" s="4"/>
      <c r="C94" s="4"/>
      <c r="D94" s="4"/>
      <c r="E94" s="29"/>
      <c r="F94" s="4"/>
      <c r="G94" s="4"/>
      <c r="H94" s="4"/>
      <c r="I94" s="4"/>
      <c r="K94" s="7"/>
    </row>
    <row r="95" spans="1:11" s="7" customFormat="1" ht="15" x14ac:dyDescent="0.25">
      <c r="A95" s="10" t="s">
        <v>56</v>
      </c>
      <c r="B95" s="6">
        <v>53</v>
      </c>
      <c r="C95" s="6">
        <v>38</v>
      </c>
      <c r="D95" s="6">
        <v>-15</v>
      </c>
      <c r="E95" s="28">
        <v>71.7</v>
      </c>
      <c r="F95" s="6">
        <v>26</v>
      </c>
      <c r="G95" s="6">
        <v>12</v>
      </c>
      <c r="H95" s="6" t="s">
        <v>2</v>
      </c>
      <c r="I95" s="6" t="s">
        <v>2</v>
      </c>
    </row>
    <row r="96" spans="1:11" ht="15" x14ac:dyDescent="0.25">
      <c r="A96" s="12" t="s">
        <v>57</v>
      </c>
      <c r="B96" s="4">
        <v>22</v>
      </c>
      <c r="C96" s="4">
        <v>24</v>
      </c>
      <c r="D96" s="4">
        <v>2</v>
      </c>
      <c r="E96" s="29">
        <v>109.1</v>
      </c>
      <c r="F96" s="4">
        <v>21</v>
      </c>
      <c r="G96" s="4">
        <v>3</v>
      </c>
      <c r="H96" s="4" t="s">
        <v>2</v>
      </c>
      <c r="I96" s="4" t="s">
        <v>2</v>
      </c>
      <c r="K96" s="7"/>
    </row>
    <row r="97" spans="1:11" ht="15" x14ac:dyDescent="0.25">
      <c r="A97" s="12" t="s">
        <v>59</v>
      </c>
      <c r="B97" s="4">
        <v>1</v>
      </c>
      <c r="C97" s="4">
        <v>1</v>
      </c>
      <c r="D97" s="4" t="s">
        <v>2</v>
      </c>
      <c r="E97" s="29">
        <v>100</v>
      </c>
      <c r="F97" s="4" t="s">
        <v>2</v>
      </c>
      <c r="G97" s="4">
        <v>1</v>
      </c>
      <c r="H97" s="4" t="s">
        <v>2</v>
      </c>
      <c r="I97" s="4" t="s">
        <v>2</v>
      </c>
      <c r="K97" s="7"/>
    </row>
    <row r="98" spans="1:11" ht="15" x14ac:dyDescent="0.25">
      <c r="A98" s="12" t="s">
        <v>60</v>
      </c>
      <c r="B98" s="4">
        <v>17</v>
      </c>
      <c r="C98" s="4">
        <v>5</v>
      </c>
      <c r="D98" s="4">
        <v>-12</v>
      </c>
      <c r="E98" s="29">
        <v>29.4</v>
      </c>
      <c r="F98" s="4">
        <v>5</v>
      </c>
      <c r="G98" s="4" t="s">
        <v>2</v>
      </c>
      <c r="H98" s="4" t="s">
        <v>2</v>
      </c>
      <c r="I98" s="4" t="s">
        <v>2</v>
      </c>
      <c r="K98" s="7"/>
    </row>
    <row r="99" spans="1:11" ht="15" x14ac:dyDescent="0.25">
      <c r="A99" s="12" t="s">
        <v>61</v>
      </c>
      <c r="B99" s="4">
        <v>13</v>
      </c>
      <c r="C99" s="4">
        <v>8</v>
      </c>
      <c r="D99" s="4">
        <v>-5</v>
      </c>
      <c r="E99" s="29">
        <v>61.5</v>
      </c>
      <c r="F99" s="4" t="s">
        <v>2</v>
      </c>
      <c r="G99" s="4">
        <v>8</v>
      </c>
      <c r="H99" s="4" t="s">
        <v>2</v>
      </c>
      <c r="I99" s="4" t="s">
        <v>2</v>
      </c>
      <c r="K99" s="7"/>
    </row>
    <row r="100" spans="1:11" ht="15" x14ac:dyDescent="0.25">
      <c r="A100" s="3"/>
      <c r="B100" s="4"/>
      <c r="C100" s="4"/>
      <c r="D100" s="4"/>
      <c r="E100" s="29"/>
      <c r="F100" s="4"/>
      <c r="G100" s="4"/>
      <c r="H100" s="4"/>
      <c r="I100" s="4"/>
      <c r="K100" s="7"/>
    </row>
    <row r="101" spans="1:11" s="7" customFormat="1" ht="15" x14ac:dyDescent="0.25">
      <c r="A101" s="10" t="s">
        <v>62</v>
      </c>
      <c r="B101" s="6">
        <v>7921</v>
      </c>
      <c r="C101" s="6">
        <v>7100</v>
      </c>
      <c r="D101" s="6">
        <v>-821</v>
      </c>
      <c r="E101" s="28">
        <v>89.6</v>
      </c>
      <c r="F101" s="6">
        <v>3770</v>
      </c>
      <c r="G101" s="6">
        <v>2661</v>
      </c>
      <c r="H101" s="6">
        <v>669</v>
      </c>
      <c r="I101" s="6" t="s">
        <v>2</v>
      </c>
    </row>
    <row r="102" spans="1:11" ht="15" x14ac:dyDescent="0.25">
      <c r="A102" s="12" t="s">
        <v>63</v>
      </c>
      <c r="B102" s="4">
        <v>457</v>
      </c>
      <c r="C102" s="4">
        <v>373</v>
      </c>
      <c r="D102" s="4">
        <v>-84</v>
      </c>
      <c r="E102" s="29">
        <v>81.599999999999994</v>
      </c>
      <c r="F102" s="4">
        <v>51</v>
      </c>
      <c r="G102" s="4">
        <v>322</v>
      </c>
      <c r="H102" s="4" t="s">
        <v>2</v>
      </c>
      <c r="I102" s="4" t="s">
        <v>2</v>
      </c>
      <c r="K102" s="7"/>
    </row>
    <row r="103" spans="1:11" ht="15" x14ac:dyDescent="0.25">
      <c r="A103" s="12" t="s">
        <v>64</v>
      </c>
      <c r="B103" s="4">
        <v>448</v>
      </c>
      <c r="C103" s="4">
        <v>498</v>
      </c>
      <c r="D103" s="4">
        <v>50</v>
      </c>
      <c r="E103" s="29">
        <v>111.2</v>
      </c>
      <c r="F103" s="4">
        <v>155</v>
      </c>
      <c r="G103" s="4">
        <v>343</v>
      </c>
      <c r="H103" s="4" t="s">
        <v>2</v>
      </c>
      <c r="I103" s="4" t="s">
        <v>2</v>
      </c>
      <c r="K103" s="7"/>
    </row>
    <row r="104" spans="1:11" ht="15" x14ac:dyDescent="0.25">
      <c r="A104" s="12" t="s">
        <v>65</v>
      </c>
      <c r="B104" s="4">
        <v>27</v>
      </c>
      <c r="C104" s="4">
        <v>38</v>
      </c>
      <c r="D104" s="4">
        <v>11</v>
      </c>
      <c r="E104" s="29">
        <v>140.69999999999999</v>
      </c>
      <c r="F104" s="4">
        <v>15</v>
      </c>
      <c r="G104" s="4">
        <v>23</v>
      </c>
      <c r="H104" s="4" t="s">
        <v>2</v>
      </c>
      <c r="I104" s="4" t="s">
        <v>2</v>
      </c>
      <c r="K104" s="7"/>
    </row>
    <row r="105" spans="1:11" ht="15" x14ac:dyDescent="0.25">
      <c r="A105" s="12" t="s">
        <v>66</v>
      </c>
      <c r="B105" s="4">
        <v>3104</v>
      </c>
      <c r="C105" s="4">
        <v>2968</v>
      </c>
      <c r="D105" s="4">
        <v>-136</v>
      </c>
      <c r="E105" s="29">
        <v>95.6</v>
      </c>
      <c r="F105" s="4">
        <v>2162</v>
      </c>
      <c r="G105" s="4">
        <v>806</v>
      </c>
      <c r="H105" s="4" t="s">
        <v>2</v>
      </c>
      <c r="I105" s="4" t="s">
        <v>2</v>
      </c>
      <c r="K105" s="7"/>
    </row>
    <row r="106" spans="1:11" ht="15" x14ac:dyDescent="0.25">
      <c r="A106" s="12" t="s">
        <v>67</v>
      </c>
      <c r="B106" s="4">
        <v>292</v>
      </c>
      <c r="C106" s="4">
        <v>235</v>
      </c>
      <c r="D106" s="4">
        <v>-57</v>
      </c>
      <c r="E106" s="29">
        <v>80.5</v>
      </c>
      <c r="F106" s="4">
        <v>110</v>
      </c>
      <c r="G106" s="4">
        <v>125</v>
      </c>
      <c r="H106" s="4" t="s">
        <v>2</v>
      </c>
      <c r="I106" s="4" t="s">
        <v>2</v>
      </c>
      <c r="K106" s="7"/>
    </row>
    <row r="107" spans="1:11" ht="15" x14ac:dyDescent="0.25">
      <c r="A107" s="12" t="s">
        <v>68</v>
      </c>
      <c r="B107" s="4">
        <v>1660</v>
      </c>
      <c r="C107" s="4">
        <v>1624</v>
      </c>
      <c r="D107" s="4">
        <v>-36</v>
      </c>
      <c r="E107" s="29">
        <v>97.8</v>
      </c>
      <c r="F107" s="4">
        <v>997</v>
      </c>
      <c r="G107" s="4">
        <v>627</v>
      </c>
      <c r="H107" s="4" t="s">
        <v>2</v>
      </c>
      <c r="I107" s="4" t="s">
        <v>2</v>
      </c>
      <c r="K107" s="7"/>
    </row>
    <row r="108" spans="1:11" ht="15" x14ac:dyDescent="0.25">
      <c r="A108" s="12" t="s">
        <v>69</v>
      </c>
      <c r="B108" s="4">
        <v>21</v>
      </c>
      <c r="C108" s="4">
        <v>96</v>
      </c>
      <c r="D108" s="4">
        <v>75</v>
      </c>
      <c r="E108" s="29">
        <v>457.1</v>
      </c>
      <c r="F108" s="4" t="s">
        <v>2</v>
      </c>
      <c r="G108" s="4">
        <v>96</v>
      </c>
      <c r="H108" s="4" t="s">
        <v>2</v>
      </c>
      <c r="I108" s="4" t="s">
        <v>2</v>
      </c>
      <c r="K108" s="7"/>
    </row>
    <row r="109" spans="1:11" ht="15" x14ac:dyDescent="0.25">
      <c r="A109" s="12" t="s">
        <v>70</v>
      </c>
      <c r="B109" s="4">
        <v>1590</v>
      </c>
      <c r="C109" s="4">
        <v>1100</v>
      </c>
      <c r="D109" s="4">
        <v>-490</v>
      </c>
      <c r="E109" s="29">
        <v>69.2</v>
      </c>
      <c r="F109" s="4">
        <v>269</v>
      </c>
      <c r="G109" s="4">
        <v>162</v>
      </c>
      <c r="H109" s="4">
        <v>669</v>
      </c>
      <c r="I109" s="4" t="s">
        <v>2</v>
      </c>
      <c r="K109" s="7"/>
    </row>
    <row r="110" spans="1:11" ht="15" x14ac:dyDescent="0.25">
      <c r="A110" s="12" t="s">
        <v>71</v>
      </c>
      <c r="B110" s="4">
        <v>60</v>
      </c>
      <c r="C110" s="4">
        <v>31</v>
      </c>
      <c r="D110" s="4">
        <v>-29</v>
      </c>
      <c r="E110" s="29">
        <v>51.7</v>
      </c>
      <c r="F110" s="4">
        <v>11</v>
      </c>
      <c r="G110" s="4">
        <v>20</v>
      </c>
      <c r="H110" s="4" t="s">
        <v>2</v>
      </c>
      <c r="I110" s="4" t="s">
        <v>2</v>
      </c>
      <c r="K110" s="7"/>
    </row>
    <row r="111" spans="1:11" ht="15" x14ac:dyDescent="0.25">
      <c r="A111" s="12" t="s">
        <v>72</v>
      </c>
      <c r="B111" s="4">
        <v>77</v>
      </c>
      <c r="C111" s="4">
        <v>16</v>
      </c>
      <c r="D111" s="4">
        <v>-61</v>
      </c>
      <c r="E111" s="29">
        <v>20.8</v>
      </c>
      <c r="F111" s="4" t="s">
        <v>2</v>
      </c>
      <c r="G111" s="4">
        <v>16</v>
      </c>
      <c r="H111" s="4" t="s">
        <v>2</v>
      </c>
      <c r="I111" s="4" t="s">
        <v>2</v>
      </c>
      <c r="K111" s="7"/>
    </row>
    <row r="112" spans="1:11" ht="15" x14ac:dyDescent="0.25">
      <c r="A112" s="12" t="s">
        <v>73</v>
      </c>
      <c r="B112" s="4">
        <v>30</v>
      </c>
      <c r="C112" s="4">
        <v>41</v>
      </c>
      <c r="D112" s="4">
        <v>11</v>
      </c>
      <c r="E112" s="29">
        <v>136.69999999999999</v>
      </c>
      <c r="F112" s="4" t="s">
        <v>2</v>
      </c>
      <c r="G112" s="4">
        <v>41</v>
      </c>
      <c r="H112" s="4" t="s">
        <v>2</v>
      </c>
      <c r="I112" s="4" t="s">
        <v>2</v>
      </c>
      <c r="K112" s="7"/>
    </row>
    <row r="113" spans="1:11" ht="15" x14ac:dyDescent="0.25">
      <c r="A113" s="12" t="s">
        <v>74</v>
      </c>
      <c r="B113" s="4">
        <v>176</v>
      </c>
      <c r="C113" s="4">
        <v>176</v>
      </c>
      <c r="D113" s="4" t="s">
        <v>2</v>
      </c>
      <c r="E113" s="29">
        <v>100</v>
      </c>
      <c r="F113" s="4" t="s">
        <v>2</v>
      </c>
      <c r="G113" s="4">
        <v>176</v>
      </c>
      <c r="H113" s="4" t="s">
        <v>2</v>
      </c>
      <c r="I113" s="4" t="s">
        <v>2</v>
      </c>
      <c r="K113" s="7"/>
    </row>
    <row r="114" spans="1:11" ht="15" x14ac:dyDescent="0.25">
      <c r="A114" s="3"/>
      <c r="B114" s="4"/>
      <c r="C114" s="4"/>
      <c r="D114" s="4"/>
      <c r="E114" s="29"/>
      <c r="F114" s="4"/>
      <c r="G114" s="4"/>
      <c r="H114" s="4"/>
      <c r="I114" s="4"/>
      <c r="K114" s="7"/>
    </row>
    <row r="115" spans="1:11" s="7" customFormat="1" ht="15" x14ac:dyDescent="0.25">
      <c r="A115" s="10" t="s">
        <v>75</v>
      </c>
      <c r="B115" s="6">
        <v>386</v>
      </c>
      <c r="C115" s="6">
        <v>185</v>
      </c>
      <c r="D115" s="6">
        <v>-201</v>
      </c>
      <c r="E115" s="28">
        <v>47.9</v>
      </c>
      <c r="F115" s="6">
        <v>101</v>
      </c>
      <c r="G115" s="6">
        <v>84</v>
      </c>
      <c r="H115" s="6" t="s">
        <v>2</v>
      </c>
      <c r="I115" s="6" t="s">
        <v>2</v>
      </c>
    </row>
    <row r="116" spans="1:11" s="7" customFormat="1" ht="15" x14ac:dyDescent="0.25">
      <c r="A116" s="12"/>
      <c r="B116" s="6"/>
      <c r="C116" s="6"/>
      <c r="D116" s="6"/>
      <c r="E116" s="28"/>
      <c r="F116" s="6"/>
      <c r="G116" s="6"/>
      <c r="H116" s="6"/>
      <c r="I116" s="6"/>
    </row>
    <row r="117" spans="1:11" s="7" customFormat="1" ht="15" x14ac:dyDescent="0.25">
      <c r="A117" s="10" t="s">
        <v>76</v>
      </c>
      <c r="B117" s="6">
        <v>28</v>
      </c>
      <c r="C117" s="6" t="s">
        <v>2</v>
      </c>
      <c r="D117" s="6">
        <v>-28</v>
      </c>
      <c r="E117" s="28" t="s">
        <v>2</v>
      </c>
      <c r="F117" s="6" t="s">
        <v>2</v>
      </c>
      <c r="G117" s="6" t="s">
        <v>2</v>
      </c>
      <c r="H117" s="6" t="s">
        <v>2</v>
      </c>
      <c r="I117" s="6" t="s">
        <v>2</v>
      </c>
    </row>
  </sheetData>
  <mergeCells count="22">
    <mergeCell ref="A71:I71"/>
    <mergeCell ref="A3:I3"/>
    <mergeCell ref="A4:I4"/>
    <mergeCell ref="A7:A9"/>
    <mergeCell ref="B7:E7"/>
    <mergeCell ref="F7:I7"/>
    <mergeCell ref="B8:C8"/>
    <mergeCell ref="A72:I72"/>
    <mergeCell ref="A75:A77"/>
    <mergeCell ref="B75:E75"/>
    <mergeCell ref="F75:I75"/>
    <mergeCell ref="B76:C76"/>
    <mergeCell ref="D76:E76"/>
    <mergeCell ref="F76:F77"/>
    <mergeCell ref="G76:G77"/>
    <mergeCell ref="H76:H77"/>
    <mergeCell ref="I76:I77"/>
    <mergeCell ref="D8:E8"/>
    <mergeCell ref="F8:F9"/>
    <mergeCell ref="G8:G9"/>
    <mergeCell ref="H8:H9"/>
    <mergeCell ref="I8:I9"/>
  </mergeCells>
  <phoneticPr fontId="4" type="noConversion"/>
  <hyperlinks>
    <hyperlink ref="A1:A2" location="Содержание!A1" display="Мазмуну " xr:uid="{00000000-0004-0000-0400-000000000000}"/>
  </hyperlinks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5"/>
  <dimension ref="A1:I197"/>
  <sheetViews>
    <sheetView zoomScale="80" zoomScaleNormal="80" workbookViewId="0">
      <selection activeCell="F207" sqref="F207"/>
    </sheetView>
  </sheetViews>
  <sheetFormatPr defaultRowHeight="12.75" x14ac:dyDescent="0.2"/>
  <cols>
    <col min="1" max="1" width="31.28515625" customWidth="1"/>
    <col min="6" max="6" width="29.85546875" customWidth="1"/>
    <col min="7" max="7" width="22.5703125" customWidth="1"/>
    <col min="8" max="8" width="18.28515625" customWidth="1"/>
    <col min="9" max="9" width="21.42578125" customWidth="1"/>
  </cols>
  <sheetData>
    <row r="1" spans="1:9" x14ac:dyDescent="0.2">
      <c r="A1" s="70" t="s">
        <v>168</v>
      </c>
    </row>
    <row r="2" spans="1:9" x14ac:dyDescent="0.2">
      <c r="A2" s="70" t="s">
        <v>169</v>
      </c>
    </row>
    <row r="3" spans="1:9" ht="16.5" x14ac:dyDescent="0.25">
      <c r="A3" s="80" t="s">
        <v>119</v>
      </c>
      <c r="B3" s="80"/>
      <c r="C3" s="80"/>
      <c r="D3" s="80"/>
      <c r="E3" s="80"/>
      <c r="F3" s="80"/>
      <c r="G3" s="80"/>
      <c r="H3" s="80"/>
      <c r="I3" s="80"/>
    </row>
    <row r="4" spans="1:9" ht="16.5" x14ac:dyDescent="0.25">
      <c r="A4" s="80" t="s">
        <v>120</v>
      </c>
      <c r="B4" s="80"/>
      <c r="C4" s="80"/>
      <c r="D4" s="80"/>
      <c r="E4" s="80"/>
      <c r="F4" s="80"/>
      <c r="G4" s="80"/>
      <c r="H4" s="80"/>
      <c r="I4" s="80"/>
    </row>
    <row r="5" spans="1:9" ht="15" x14ac:dyDescent="0.25">
      <c r="A5" s="23"/>
      <c r="B5" s="31"/>
      <c r="C5" s="31"/>
      <c r="D5" s="31"/>
      <c r="E5" s="43"/>
      <c r="F5" s="31"/>
      <c r="G5" s="31"/>
      <c r="H5" s="31"/>
      <c r="I5" s="31"/>
    </row>
    <row r="6" spans="1:9" ht="16.5" x14ac:dyDescent="0.2">
      <c r="A6" s="33" t="s">
        <v>82</v>
      </c>
      <c r="B6" s="34"/>
      <c r="C6" s="34"/>
      <c r="D6" s="34"/>
      <c r="E6" s="44"/>
      <c r="F6" s="34"/>
      <c r="G6" s="34"/>
      <c r="H6" s="34"/>
      <c r="I6" s="32" t="s">
        <v>0</v>
      </c>
    </row>
    <row r="7" spans="1:9" ht="31.5" customHeight="1" x14ac:dyDescent="0.2">
      <c r="A7" s="75" t="s">
        <v>83</v>
      </c>
      <c r="B7" s="78" t="s">
        <v>84</v>
      </c>
      <c r="C7" s="78"/>
      <c r="D7" s="78"/>
      <c r="E7" s="78"/>
      <c r="F7" s="78" t="s">
        <v>85</v>
      </c>
      <c r="G7" s="78"/>
      <c r="H7" s="78"/>
      <c r="I7" s="78"/>
    </row>
    <row r="8" spans="1:9" ht="47.25" customHeight="1" x14ac:dyDescent="0.2">
      <c r="A8" s="76"/>
      <c r="B8" s="78" t="s">
        <v>86</v>
      </c>
      <c r="C8" s="78"/>
      <c r="D8" s="78" t="s">
        <v>96</v>
      </c>
      <c r="E8" s="78"/>
      <c r="F8" s="78" t="s">
        <v>87</v>
      </c>
      <c r="G8" s="78" t="s">
        <v>88</v>
      </c>
      <c r="H8" s="78" t="s">
        <v>89</v>
      </c>
      <c r="I8" s="78" t="s">
        <v>90</v>
      </c>
    </row>
    <row r="9" spans="1:9" ht="90" customHeight="1" x14ac:dyDescent="0.2">
      <c r="A9" s="77"/>
      <c r="B9" s="19" t="s">
        <v>91</v>
      </c>
      <c r="C9" s="19" t="s">
        <v>95</v>
      </c>
      <c r="D9" s="19" t="s">
        <v>1</v>
      </c>
      <c r="E9" s="20" t="s">
        <v>92</v>
      </c>
      <c r="F9" s="78"/>
      <c r="G9" s="78"/>
      <c r="H9" s="78"/>
      <c r="I9" s="78"/>
    </row>
    <row r="10" spans="1:9" x14ac:dyDescent="0.2">
      <c r="A10" s="1"/>
      <c r="B10" s="1"/>
      <c r="C10" s="1"/>
      <c r="D10" s="21"/>
      <c r="E10" s="41"/>
      <c r="F10" s="22"/>
      <c r="G10" s="60"/>
      <c r="H10" s="22"/>
      <c r="I10" s="60"/>
    </row>
    <row r="11" spans="1:9" ht="36.75" customHeight="1" x14ac:dyDescent="0.25">
      <c r="A11" s="10" t="s">
        <v>3</v>
      </c>
      <c r="B11" s="6">
        <v>542527</v>
      </c>
      <c r="C11" s="6">
        <f>C13+C22+C40+C50+C58+C70+C77+C91+C93+C95</f>
        <v>553516</v>
      </c>
      <c r="D11" s="6">
        <f>C11-B11</f>
        <v>10989</v>
      </c>
      <c r="E11" s="28">
        <f>C11/B11*100</f>
        <v>102.02552131046012</v>
      </c>
      <c r="F11" s="6">
        <v>339697</v>
      </c>
      <c r="G11" s="6">
        <v>209759</v>
      </c>
      <c r="H11" s="6">
        <v>1755</v>
      </c>
      <c r="I11" s="6">
        <f>I13+I22+I40+I50+I58+I70+I77+I91+I93+I95</f>
        <v>2305</v>
      </c>
    </row>
    <row r="12" spans="1:9" ht="15" x14ac:dyDescent="0.25">
      <c r="A12" s="10"/>
      <c r="B12" s="6"/>
      <c r="C12" s="4"/>
      <c r="D12" s="4"/>
      <c r="E12" s="4"/>
      <c r="F12" s="4"/>
      <c r="G12" s="4"/>
      <c r="H12" s="4"/>
      <c r="I12" s="4"/>
    </row>
    <row r="13" spans="1:9" ht="24" customHeight="1" x14ac:dyDescent="0.25">
      <c r="A13" s="10" t="s">
        <v>4</v>
      </c>
      <c r="B13" s="6">
        <v>6884</v>
      </c>
      <c r="C13" s="6">
        <v>7020</v>
      </c>
      <c r="D13" s="6">
        <f>C13-B13</f>
        <v>136</v>
      </c>
      <c r="E13" s="28">
        <v>102</v>
      </c>
      <c r="F13" s="6">
        <v>4092</v>
      </c>
      <c r="G13" s="6">
        <v>2857</v>
      </c>
      <c r="H13" s="6" t="s">
        <v>2</v>
      </c>
      <c r="I13" s="6">
        <v>71</v>
      </c>
    </row>
    <row r="14" spans="1:9" ht="23.25" customHeight="1" x14ac:dyDescent="0.25">
      <c r="A14" s="12" t="s">
        <v>5</v>
      </c>
      <c r="B14" s="4">
        <v>783</v>
      </c>
      <c r="C14" s="4">
        <v>723</v>
      </c>
      <c r="D14" s="4">
        <v>-60</v>
      </c>
      <c r="E14" s="29">
        <v>92.3</v>
      </c>
      <c r="F14" s="4">
        <v>422</v>
      </c>
      <c r="G14" s="4">
        <v>301</v>
      </c>
      <c r="H14" s="4" t="s">
        <v>2</v>
      </c>
      <c r="I14" s="4" t="s">
        <v>2</v>
      </c>
    </row>
    <row r="15" spans="1:9" ht="15.75" customHeight="1" x14ac:dyDescent="0.25">
      <c r="A15" s="12" t="s">
        <v>6</v>
      </c>
      <c r="B15" s="4">
        <v>2929</v>
      </c>
      <c r="C15" s="4">
        <v>2941</v>
      </c>
      <c r="D15" s="4">
        <v>12</v>
      </c>
      <c r="E15" s="29">
        <v>100.4</v>
      </c>
      <c r="F15" s="4">
        <v>669</v>
      </c>
      <c r="G15" s="4">
        <v>2251</v>
      </c>
      <c r="H15" s="4" t="s">
        <v>2</v>
      </c>
      <c r="I15" s="4">
        <v>21</v>
      </c>
    </row>
    <row r="16" spans="1:9" ht="19.5" customHeight="1" x14ac:dyDescent="0.25">
      <c r="A16" s="12" t="s">
        <v>7</v>
      </c>
      <c r="B16" s="4">
        <v>2758</v>
      </c>
      <c r="C16" s="4">
        <v>2820</v>
      </c>
      <c r="D16" s="4">
        <v>62</v>
      </c>
      <c r="E16" s="29">
        <v>102.2</v>
      </c>
      <c r="F16" s="4">
        <v>2744</v>
      </c>
      <c r="G16" s="4">
        <v>28</v>
      </c>
      <c r="H16" s="4" t="s">
        <v>2</v>
      </c>
      <c r="I16" s="4">
        <v>48</v>
      </c>
    </row>
    <row r="17" spans="1:9" ht="23.25" customHeight="1" x14ac:dyDescent="0.25">
      <c r="A17" s="12" t="s">
        <v>8</v>
      </c>
      <c r="B17" s="4">
        <v>687</v>
      </c>
      <c r="C17" s="4">
        <v>687</v>
      </c>
      <c r="D17" s="4" t="s">
        <v>2</v>
      </c>
      <c r="E17" s="29">
        <v>100</v>
      </c>
      <c r="F17" s="4">
        <v>620</v>
      </c>
      <c r="G17" s="4">
        <v>28</v>
      </c>
      <c r="H17" s="4" t="s">
        <v>2</v>
      </c>
      <c r="I17" s="4">
        <v>39</v>
      </c>
    </row>
    <row r="18" spans="1:9" ht="22.5" customHeight="1" x14ac:dyDescent="0.25">
      <c r="A18" s="12" t="s">
        <v>9</v>
      </c>
      <c r="B18" s="4">
        <v>82</v>
      </c>
      <c r="C18" s="4">
        <v>141</v>
      </c>
      <c r="D18" s="4">
        <v>59</v>
      </c>
      <c r="E18" s="29">
        <v>172</v>
      </c>
      <c r="F18" s="4">
        <v>91</v>
      </c>
      <c r="G18" s="4">
        <v>49</v>
      </c>
      <c r="H18" s="4" t="s">
        <v>2</v>
      </c>
      <c r="I18" s="4">
        <v>1</v>
      </c>
    </row>
    <row r="19" spans="1:9" ht="15" x14ac:dyDescent="0.25">
      <c r="A19" s="12" t="s">
        <v>10</v>
      </c>
      <c r="B19" s="4">
        <v>202</v>
      </c>
      <c r="C19" s="4">
        <v>202</v>
      </c>
      <c r="D19" s="4" t="s">
        <v>2</v>
      </c>
      <c r="E19" s="29">
        <v>100</v>
      </c>
      <c r="F19" s="4">
        <v>166</v>
      </c>
      <c r="G19" s="4">
        <v>35</v>
      </c>
      <c r="H19" s="4" t="s">
        <v>2</v>
      </c>
      <c r="I19" s="4">
        <v>1</v>
      </c>
    </row>
    <row r="20" spans="1:9" ht="15" x14ac:dyDescent="0.25">
      <c r="A20" s="12" t="s">
        <v>11</v>
      </c>
      <c r="B20" s="4">
        <v>130</v>
      </c>
      <c r="C20" s="4">
        <v>193</v>
      </c>
      <c r="D20" s="4">
        <v>63</v>
      </c>
      <c r="E20" s="29">
        <v>148.5</v>
      </c>
      <c r="F20" s="4" t="s">
        <v>2</v>
      </c>
      <c r="G20" s="4">
        <v>193</v>
      </c>
      <c r="H20" s="4" t="s">
        <v>2</v>
      </c>
      <c r="I20" s="4" t="s">
        <v>2</v>
      </c>
    </row>
    <row r="21" spans="1:9" ht="15" x14ac:dyDescent="0.25">
      <c r="A21" s="12"/>
      <c r="B21" s="4"/>
      <c r="C21" s="4"/>
      <c r="D21" s="4"/>
      <c r="E21" s="29"/>
      <c r="F21" s="4"/>
      <c r="G21" s="4"/>
      <c r="H21" s="4"/>
      <c r="I21" s="4"/>
    </row>
    <row r="22" spans="1:9" ht="21.75" customHeight="1" x14ac:dyDescent="0.25">
      <c r="A22" s="10" t="s">
        <v>12</v>
      </c>
      <c r="B22" s="6">
        <v>88318</v>
      </c>
      <c r="C22" s="6">
        <v>91686</v>
      </c>
      <c r="D22" s="6">
        <v>3368</v>
      </c>
      <c r="E22" s="28">
        <v>103.8</v>
      </c>
      <c r="F22" s="6">
        <v>77721</v>
      </c>
      <c r="G22" s="6">
        <v>12948</v>
      </c>
      <c r="H22" s="6">
        <v>164</v>
      </c>
      <c r="I22" s="6">
        <v>853</v>
      </c>
    </row>
    <row r="23" spans="1:9" ht="15" x14ac:dyDescent="0.25">
      <c r="A23" s="12" t="s">
        <v>13</v>
      </c>
      <c r="B23" s="4">
        <v>15741</v>
      </c>
      <c r="C23" s="4">
        <v>16003</v>
      </c>
      <c r="D23" s="4">
        <v>262</v>
      </c>
      <c r="E23" s="29">
        <v>101.7</v>
      </c>
      <c r="F23" s="4">
        <v>15745</v>
      </c>
      <c r="G23" s="4" t="s">
        <v>2</v>
      </c>
      <c r="H23" s="4" t="s">
        <v>2</v>
      </c>
      <c r="I23" s="4">
        <v>258</v>
      </c>
    </row>
    <row r="24" spans="1:9" ht="30" x14ac:dyDescent="0.25">
      <c r="A24" s="12" t="s">
        <v>14</v>
      </c>
      <c r="B24" s="4">
        <v>4839</v>
      </c>
      <c r="C24" s="4">
        <v>4918</v>
      </c>
      <c r="D24" s="4">
        <v>79</v>
      </c>
      <c r="E24" s="29">
        <v>101.6</v>
      </c>
      <c r="F24" s="4">
        <v>4918</v>
      </c>
      <c r="G24" s="4" t="s">
        <v>2</v>
      </c>
      <c r="H24" s="4" t="s">
        <v>2</v>
      </c>
      <c r="I24" s="4" t="s">
        <v>2</v>
      </c>
    </row>
    <row r="25" spans="1:9" ht="30" x14ac:dyDescent="0.25">
      <c r="A25" s="12" t="s">
        <v>15</v>
      </c>
      <c r="B25" s="4">
        <v>7444</v>
      </c>
      <c r="C25" s="4">
        <v>7656</v>
      </c>
      <c r="D25" s="4">
        <v>212</v>
      </c>
      <c r="E25" s="29">
        <v>102.8</v>
      </c>
      <c r="F25" s="4">
        <v>5566</v>
      </c>
      <c r="G25" s="4">
        <v>2051</v>
      </c>
      <c r="H25" s="4" t="s">
        <v>2</v>
      </c>
      <c r="I25" s="4">
        <v>39</v>
      </c>
    </row>
    <row r="26" spans="1:9" ht="30" x14ac:dyDescent="0.25">
      <c r="A26" s="12" t="s">
        <v>16</v>
      </c>
      <c r="B26" s="4">
        <v>8726</v>
      </c>
      <c r="C26" s="4">
        <v>8817</v>
      </c>
      <c r="D26" s="4">
        <v>91</v>
      </c>
      <c r="E26" s="29">
        <v>101</v>
      </c>
      <c r="F26" s="4">
        <v>4807</v>
      </c>
      <c r="G26" s="4">
        <v>3848</v>
      </c>
      <c r="H26" s="4">
        <v>33</v>
      </c>
      <c r="I26" s="4">
        <v>129</v>
      </c>
    </row>
    <row r="27" spans="1:9" ht="30" x14ac:dyDescent="0.25">
      <c r="A27" s="12" t="s">
        <v>17</v>
      </c>
      <c r="B27" s="4">
        <v>850</v>
      </c>
      <c r="C27" s="4">
        <v>873</v>
      </c>
      <c r="D27" s="4">
        <v>23</v>
      </c>
      <c r="E27" s="29">
        <v>102.7</v>
      </c>
      <c r="F27" s="4">
        <v>873</v>
      </c>
      <c r="G27" s="4"/>
      <c r="H27" s="4"/>
      <c r="I27" s="4"/>
    </row>
    <row r="28" spans="1:9" ht="15" x14ac:dyDescent="0.25">
      <c r="A28" s="12" t="s">
        <v>18</v>
      </c>
      <c r="B28" s="4">
        <v>4222</v>
      </c>
      <c r="C28" s="4">
        <v>4353</v>
      </c>
      <c r="D28" s="4">
        <v>131</v>
      </c>
      <c r="E28" s="29">
        <v>103.1</v>
      </c>
      <c r="F28" s="4" t="s">
        <v>2</v>
      </c>
      <c r="G28" s="4">
        <v>4275</v>
      </c>
      <c r="H28" s="4">
        <v>2</v>
      </c>
      <c r="I28" s="4">
        <v>76</v>
      </c>
    </row>
    <row r="29" spans="1:9" ht="30" x14ac:dyDescent="0.25">
      <c r="A29" s="12" t="s">
        <v>19</v>
      </c>
      <c r="B29" s="4">
        <v>135</v>
      </c>
      <c r="C29" s="4">
        <v>130</v>
      </c>
      <c r="D29" s="4">
        <v>-5</v>
      </c>
      <c r="E29" s="29">
        <v>96.3</v>
      </c>
      <c r="F29" s="4" t="s">
        <v>2</v>
      </c>
      <c r="G29" s="4">
        <v>79</v>
      </c>
      <c r="H29" s="4" t="s">
        <v>2</v>
      </c>
      <c r="I29" s="4">
        <v>51</v>
      </c>
    </row>
    <row r="30" spans="1:9" ht="15" x14ac:dyDescent="0.25">
      <c r="A30" s="12" t="s">
        <v>20</v>
      </c>
      <c r="B30" s="4">
        <v>20685</v>
      </c>
      <c r="C30" s="4">
        <v>20884</v>
      </c>
      <c r="D30" s="4">
        <v>199</v>
      </c>
      <c r="E30" s="29">
        <v>101</v>
      </c>
      <c r="F30" s="4">
        <v>20552</v>
      </c>
      <c r="G30" s="4">
        <v>207</v>
      </c>
      <c r="H30" s="4" t="s">
        <v>2</v>
      </c>
      <c r="I30" s="4">
        <v>125</v>
      </c>
    </row>
    <row r="31" spans="1:9" ht="30" x14ac:dyDescent="0.25">
      <c r="A31" s="12" t="s">
        <v>21</v>
      </c>
      <c r="B31" s="4">
        <v>206</v>
      </c>
      <c r="C31" s="4">
        <v>207</v>
      </c>
      <c r="D31" s="4">
        <v>1</v>
      </c>
      <c r="E31" s="29">
        <v>100.5</v>
      </c>
      <c r="F31" s="4" t="s">
        <v>2</v>
      </c>
      <c r="G31" s="4">
        <v>207</v>
      </c>
      <c r="H31" s="4" t="s">
        <v>2</v>
      </c>
      <c r="I31" s="4" t="s">
        <v>2</v>
      </c>
    </row>
    <row r="32" spans="1:9" ht="30" x14ac:dyDescent="0.25">
      <c r="A32" s="12" t="s">
        <v>22</v>
      </c>
      <c r="B32" s="4">
        <v>8449</v>
      </c>
      <c r="C32" s="4">
        <v>8857</v>
      </c>
      <c r="D32" s="4">
        <v>408</v>
      </c>
      <c r="E32" s="29">
        <v>104.8</v>
      </c>
      <c r="F32" s="4">
        <v>8817</v>
      </c>
      <c r="G32" s="4" t="s">
        <v>2</v>
      </c>
      <c r="H32" s="4" t="s">
        <v>2</v>
      </c>
      <c r="I32" s="4">
        <v>40</v>
      </c>
    </row>
    <row r="33" spans="1:9" ht="30" x14ac:dyDescent="0.25">
      <c r="A33" s="12" t="s">
        <v>23</v>
      </c>
      <c r="B33" s="4">
        <v>13508</v>
      </c>
      <c r="C33" s="4">
        <v>14567</v>
      </c>
      <c r="D33" s="4">
        <v>1059</v>
      </c>
      <c r="E33" s="29">
        <v>107.8</v>
      </c>
      <c r="F33" s="4">
        <v>14328</v>
      </c>
      <c r="G33" s="4" t="s">
        <v>2</v>
      </c>
      <c r="H33" s="4">
        <v>129</v>
      </c>
      <c r="I33" s="4">
        <v>110</v>
      </c>
    </row>
    <row r="34" spans="1:9" ht="15" x14ac:dyDescent="0.25">
      <c r="A34" s="12" t="s">
        <v>24</v>
      </c>
      <c r="B34" s="4">
        <v>5943</v>
      </c>
      <c r="C34" s="4">
        <v>6783</v>
      </c>
      <c r="D34" s="4">
        <v>840</v>
      </c>
      <c r="E34" s="29">
        <v>114.1</v>
      </c>
      <c r="F34" s="4">
        <v>6707</v>
      </c>
      <c r="G34" s="4" t="s">
        <v>2</v>
      </c>
      <c r="H34" s="4" t="s">
        <v>2</v>
      </c>
      <c r="I34" s="4">
        <v>76</v>
      </c>
    </row>
    <row r="35" spans="1:9" ht="15" x14ac:dyDescent="0.25">
      <c r="A35" s="12" t="s">
        <v>25</v>
      </c>
      <c r="B35" s="4">
        <v>1660</v>
      </c>
      <c r="C35" s="4">
        <v>1572</v>
      </c>
      <c r="D35" s="4">
        <v>-88</v>
      </c>
      <c r="E35" s="29">
        <v>94.7</v>
      </c>
      <c r="F35" s="4">
        <v>1199</v>
      </c>
      <c r="G35" s="4">
        <v>373</v>
      </c>
      <c r="H35" s="4" t="s">
        <v>2</v>
      </c>
      <c r="I35" s="4" t="s">
        <v>2</v>
      </c>
    </row>
    <row r="36" spans="1:9" ht="15" x14ac:dyDescent="0.25">
      <c r="A36" s="12" t="s">
        <v>26</v>
      </c>
      <c r="B36" s="4">
        <v>1274</v>
      </c>
      <c r="C36" s="4">
        <v>1470</v>
      </c>
      <c r="D36" s="4">
        <v>196</v>
      </c>
      <c r="E36" s="29">
        <v>115.4</v>
      </c>
      <c r="F36" s="4" t="s">
        <v>2</v>
      </c>
      <c r="G36" s="4">
        <v>1470</v>
      </c>
      <c r="H36" s="4" t="s">
        <v>2</v>
      </c>
      <c r="I36" s="4" t="s">
        <v>2</v>
      </c>
    </row>
    <row r="37" spans="1:9" ht="15" x14ac:dyDescent="0.25">
      <c r="A37" s="12" t="s">
        <v>27</v>
      </c>
      <c r="B37" s="4">
        <v>410</v>
      </c>
      <c r="C37" s="4">
        <v>456</v>
      </c>
      <c r="D37" s="4">
        <v>46</v>
      </c>
      <c r="E37" s="29">
        <v>111.2</v>
      </c>
      <c r="F37" s="4" t="s">
        <v>2</v>
      </c>
      <c r="G37" s="4">
        <v>456</v>
      </c>
      <c r="H37" s="4" t="s">
        <v>2</v>
      </c>
      <c r="I37" s="4" t="s">
        <v>2</v>
      </c>
    </row>
    <row r="38" spans="1:9" ht="15" x14ac:dyDescent="0.25">
      <c r="A38" s="12" t="s">
        <v>28</v>
      </c>
      <c r="B38" s="4">
        <v>256</v>
      </c>
      <c r="C38" s="4">
        <v>268</v>
      </c>
      <c r="D38" s="4">
        <v>12</v>
      </c>
      <c r="E38" s="29">
        <v>104.7</v>
      </c>
      <c r="F38" s="4" t="s">
        <v>2</v>
      </c>
      <c r="G38" s="4">
        <v>268</v>
      </c>
      <c r="H38" s="4" t="s">
        <v>2</v>
      </c>
      <c r="I38" s="4" t="s">
        <v>2</v>
      </c>
    </row>
    <row r="39" spans="1:9" ht="15" x14ac:dyDescent="0.25">
      <c r="A39" s="3"/>
      <c r="B39" s="4"/>
      <c r="C39" s="4"/>
      <c r="D39" s="4"/>
      <c r="E39" s="29"/>
      <c r="F39" s="4"/>
      <c r="G39" s="4"/>
      <c r="H39" s="4"/>
      <c r="I39" s="4"/>
    </row>
    <row r="40" spans="1:9" ht="15" x14ac:dyDescent="0.25">
      <c r="A40" s="10" t="s">
        <v>29</v>
      </c>
      <c r="B40" s="6">
        <v>96433</v>
      </c>
      <c r="C40" s="6">
        <v>98215</v>
      </c>
      <c r="D40" s="6">
        <v>1782</v>
      </c>
      <c r="E40" s="28">
        <v>101.8</v>
      </c>
      <c r="F40" s="6">
        <v>23215</v>
      </c>
      <c r="G40" s="6">
        <v>74470</v>
      </c>
      <c r="H40" s="6">
        <v>283</v>
      </c>
      <c r="I40" s="6">
        <v>247</v>
      </c>
    </row>
    <row r="41" spans="1:9" ht="15" x14ac:dyDescent="0.25">
      <c r="A41" s="12" t="s">
        <v>30</v>
      </c>
      <c r="B41" s="4">
        <v>15465</v>
      </c>
      <c r="C41" s="4">
        <v>15749</v>
      </c>
      <c r="D41" s="4">
        <v>284</v>
      </c>
      <c r="E41" s="29">
        <v>101.8</v>
      </c>
      <c r="F41" s="4">
        <v>3403</v>
      </c>
      <c r="G41" s="4">
        <v>11997</v>
      </c>
      <c r="H41" s="4">
        <v>276</v>
      </c>
      <c r="I41" s="4">
        <v>73</v>
      </c>
    </row>
    <row r="42" spans="1:9" ht="22.5" customHeight="1" x14ac:dyDescent="0.25">
      <c r="A42" s="12" t="s">
        <v>31</v>
      </c>
      <c r="B42" s="4">
        <v>22871</v>
      </c>
      <c r="C42" s="4">
        <v>23538</v>
      </c>
      <c r="D42" s="4">
        <v>667</v>
      </c>
      <c r="E42" s="29">
        <v>102.9</v>
      </c>
      <c r="F42" s="4">
        <v>37</v>
      </c>
      <c r="G42" s="4">
        <v>23401</v>
      </c>
      <c r="H42" s="4">
        <v>7</v>
      </c>
      <c r="I42" s="4">
        <v>93</v>
      </c>
    </row>
    <row r="43" spans="1:9" ht="19.5" customHeight="1" x14ac:dyDescent="0.25">
      <c r="A43" s="12" t="s">
        <v>32</v>
      </c>
      <c r="B43" s="4">
        <v>12694</v>
      </c>
      <c r="C43" s="4">
        <v>12952</v>
      </c>
      <c r="D43" s="4">
        <v>258</v>
      </c>
      <c r="E43" s="29">
        <v>102</v>
      </c>
      <c r="F43" s="4" t="s">
        <v>2</v>
      </c>
      <c r="G43" s="4">
        <v>12952</v>
      </c>
      <c r="H43" s="4" t="s">
        <v>2</v>
      </c>
      <c r="I43" s="4" t="s">
        <v>2</v>
      </c>
    </row>
    <row r="44" spans="1:9" ht="15" customHeight="1" x14ac:dyDescent="0.25">
      <c r="A44" s="12" t="s">
        <v>33</v>
      </c>
      <c r="B44" s="4">
        <v>1776</v>
      </c>
      <c r="C44" s="4">
        <v>2252</v>
      </c>
      <c r="D44" s="4">
        <v>476</v>
      </c>
      <c r="E44" s="29">
        <v>126.8</v>
      </c>
      <c r="F44" s="4" t="s">
        <v>2</v>
      </c>
      <c r="G44" s="4">
        <v>2252</v>
      </c>
      <c r="H44" s="4" t="s">
        <v>2</v>
      </c>
      <c r="I44" s="4" t="s">
        <v>2</v>
      </c>
    </row>
    <row r="45" spans="1:9" ht="15" x14ac:dyDescent="0.25">
      <c r="A45" s="12" t="s">
        <v>34</v>
      </c>
      <c r="B45" s="4">
        <v>25094</v>
      </c>
      <c r="C45" s="4">
        <v>25349</v>
      </c>
      <c r="D45" s="4">
        <v>255</v>
      </c>
      <c r="E45" s="29">
        <v>101</v>
      </c>
      <c r="F45" s="4">
        <v>11714</v>
      </c>
      <c r="G45" s="4">
        <v>13630</v>
      </c>
      <c r="H45" s="4" t="s">
        <v>2</v>
      </c>
      <c r="I45" s="4">
        <v>5</v>
      </c>
    </row>
    <row r="46" spans="1:9" ht="15" x14ac:dyDescent="0.25">
      <c r="A46" s="12" t="s">
        <v>35</v>
      </c>
      <c r="B46" s="4">
        <v>17243</v>
      </c>
      <c r="C46" s="4">
        <v>17609</v>
      </c>
      <c r="D46" s="4">
        <v>366</v>
      </c>
      <c r="E46" s="29">
        <v>102.1</v>
      </c>
      <c r="F46" s="4">
        <v>8061</v>
      </c>
      <c r="G46" s="4">
        <v>9525</v>
      </c>
      <c r="H46" s="4" t="s">
        <v>2</v>
      </c>
      <c r="I46" s="4">
        <v>23</v>
      </c>
    </row>
    <row r="47" spans="1:9" ht="15" x14ac:dyDescent="0.25">
      <c r="A47" s="12" t="s">
        <v>36</v>
      </c>
      <c r="B47" s="4">
        <v>1465</v>
      </c>
      <c r="C47" s="4">
        <v>1454</v>
      </c>
      <c r="D47" s="4">
        <v>-11</v>
      </c>
      <c r="E47" s="29">
        <v>99.2</v>
      </c>
      <c r="F47" s="4" t="s">
        <v>2</v>
      </c>
      <c r="G47" s="4">
        <v>1401</v>
      </c>
      <c r="H47" s="4" t="s">
        <v>2</v>
      </c>
      <c r="I47" s="4">
        <v>53</v>
      </c>
    </row>
    <row r="48" spans="1:9" ht="15" x14ac:dyDescent="0.25">
      <c r="A48" s="12" t="s">
        <v>37</v>
      </c>
      <c r="B48" s="4">
        <v>1601</v>
      </c>
      <c r="C48" s="4">
        <v>1564</v>
      </c>
      <c r="D48" s="4">
        <v>-37</v>
      </c>
      <c r="E48" s="29">
        <v>97.7</v>
      </c>
      <c r="F48" s="4" t="s">
        <v>2</v>
      </c>
      <c r="G48" s="4">
        <v>1564</v>
      </c>
      <c r="H48" s="4" t="s">
        <v>2</v>
      </c>
      <c r="I48" s="4" t="s">
        <v>2</v>
      </c>
    </row>
    <row r="49" spans="1:9" ht="15" x14ac:dyDescent="0.25">
      <c r="A49" s="12"/>
      <c r="B49" s="4"/>
      <c r="C49" s="4"/>
      <c r="D49" s="4"/>
      <c r="E49" s="29"/>
      <c r="F49" s="4"/>
      <c r="G49" s="4"/>
      <c r="H49" s="4"/>
      <c r="I49" s="4"/>
    </row>
    <row r="50" spans="1:9" ht="15" x14ac:dyDescent="0.25">
      <c r="A50" s="10" t="s">
        <v>38</v>
      </c>
      <c r="B50" s="6">
        <v>144672</v>
      </c>
      <c r="C50" s="6">
        <v>146648</v>
      </c>
      <c r="D50" s="6">
        <v>1976</v>
      </c>
      <c r="E50" s="28">
        <v>101.4</v>
      </c>
      <c r="F50" s="6">
        <v>133363</v>
      </c>
      <c r="G50" s="6">
        <v>12705</v>
      </c>
      <c r="H50" s="6">
        <v>214</v>
      </c>
      <c r="I50" s="6">
        <v>366</v>
      </c>
    </row>
    <row r="51" spans="1:9" ht="18.75" customHeight="1" x14ac:dyDescent="0.25">
      <c r="A51" s="12" t="s">
        <v>39</v>
      </c>
      <c r="B51" s="4">
        <v>15457</v>
      </c>
      <c r="C51" s="4">
        <v>16030</v>
      </c>
      <c r="D51" s="4">
        <v>573</v>
      </c>
      <c r="E51" s="29">
        <v>103.7</v>
      </c>
      <c r="F51" s="4">
        <v>14920</v>
      </c>
      <c r="G51" s="4">
        <v>1067</v>
      </c>
      <c r="H51" s="4" t="s">
        <v>2</v>
      </c>
      <c r="I51" s="4">
        <v>43</v>
      </c>
    </row>
    <row r="52" spans="1:9" ht="22.5" customHeight="1" x14ac:dyDescent="0.25">
      <c r="A52" s="12" t="s">
        <v>40</v>
      </c>
      <c r="B52" s="4">
        <v>34267</v>
      </c>
      <c r="C52" s="4">
        <v>35187</v>
      </c>
      <c r="D52" s="4">
        <v>920</v>
      </c>
      <c r="E52" s="29">
        <v>102.7</v>
      </c>
      <c r="F52" s="4">
        <v>31398</v>
      </c>
      <c r="G52" s="4">
        <v>3715</v>
      </c>
      <c r="H52" s="4" t="s">
        <v>2</v>
      </c>
      <c r="I52" s="4">
        <v>74</v>
      </c>
    </row>
    <row r="53" spans="1:9" ht="25.5" customHeight="1" x14ac:dyDescent="0.25">
      <c r="A53" s="12" t="s">
        <v>41</v>
      </c>
      <c r="B53" s="4">
        <v>23865</v>
      </c>
      <c r="C53" s="4">
        <v>23919</v>
      </c>
      <c r="D53" s="4">
        <v>54</v>
      </c>
      <c r="E53" s="29">
        <v>100.2</v>
      </c>
      <c r="F53" s="4">
        <v>19783</v>
      </c>
      <c r="G53" s="4">
        <v>3969</v>
      </c>
      <c r="H53" s="4">
        <v>110</v>
      </c>
      <c r="I53" s="4">
        <v>57</v>
      </c>
    </row>
    <row r="54" spans="1:9" ht="15" x14ac:dyDescent="0.25">
      <c r="A54" s="12" t="s">
        <v>42</v>
      </c>
      <c r="B54" s="4">
        <v>29370</v>
      </c>
      <c r="C54" s="4">
        <v>29762</v>
      </c>
      <c r="D54" s="4">
        <v>392</v>
      </c>
      <c r="E54" s="29">
        <v>101.3</v>
      </c>
      <c r="F54" s="4">
        <v>27573</v>
      </c>
      <c r="G54" s="4">
        <v>2049</v>
      </c>
      <c r="H54" s="4">
        <v>104</v>
      </c>
      <c r="I54" s="4">
        <v>36</v>
      </c>
    </row>
    <row r="55" spans="1:9" ht="15" x14ac:dyDescent="0.25">
      <c r="A55" s="12" t="s">
        <v>43</v>
      </c>
      <c r="B55" s="4">
        <v>40116</v>
      </c>
      <c r="C55" s="4">
        <v>40118</v>
      </c>
      <c r="D55" s="4">
        <v>2</v>
      </c>
      <c r="E55" s="29">
        <v>100</v>
      </c>
      <c r="F55" s="4">
        <v>39689</v>
      </c>
      <c r="G55" s="4">
        <v>354</v>
      </c>
      <c r="H55" s="4" t="s">
        <v>2</v>
      </c>
      <c r="I55" s="4">
        <v>75</v>
      </c>
    </row>
    <row r="56" spans="1:9" ht="15" x14ac:dyDescent="0.25">
      <c r="A56" s="12" t="s">
        <v>44</v>
      </c>
      <c r="B56" s="4">
        <v>1597</v>
      </c>
      <c r="C56" s="4">
        <v>1632</v>
      </c>
      <c r="D56" s="4">
        <v>35</v>
      </c>
      <c r="E56" s="29">
        <v>102.2</v>
      </c>
      <c r="F56" s="4" t="s">
        <v>2</v>
      </c>
      <c r="G56" s="4">
        <v>1551</v>
      </c>
      <c r="H56" s="4" t="s">
        <v>2</v>
      </c>
      <c r="I56" s="4">
        <v>81</v>
      </c>
    </row>
    <row r="57" spans="1:9" ht="15" x14ac:dyDescent="0.25">
      <c r="A57" s="12"/>
      <c r="B57" s="4"/>
      <c r="C57" s="4"/>
      <c r="D57" s="4"/>
      <c r="E57" s="29"/>
      <c r="F57" s="4"/>
      <c r="G57" s="4"/>
      <c r="H57" s="4"/>
      <c r="I57" s="4"/>
    </row>
    <row r="58" spans="1:9" ht="15" x14ac:dyDescent="0.25">
      <c r="A58" s="10" t="s">
        <v>45</v>
      </c>
      <c r="B58" s="6">
        <v>98639</v>
      </c>
      <c r="C58" s="6">
        <v>99388</v>
      </c>
      <c r="D58" s="6">
        <v>749</v>
      </c>
      <c r="E58" s="28">
        <v>100.8</v>
      </c>
      <c r="F58" s="6">
        <v>19075</v>
      </c>
      <c r="G58" s="6">
        <v>80046</v>
      </c>
      <c r="H58" s="6">
        <v>134</v>
      </c>
      <c r="I58" s="6">
        <v>133</v>
      </c>
    </row>
    <row r="59" spans="1:9" ht="15" x14ac:dyDescent="0.25">
      <c r="A59" s="12" t="s">
        <v>46</v>
      </c>
      <c r="B59" s="4">
        <v>18134</v>
      </c>
      <c r="C59" s="4">
        <v>18185</v>
      </c>
      <c r="D59" s="4">
        <v>51</v>
      </c>
      <c r="E59" s="29">
        <v>100.3</v>
      </c>
      <c r="F59" s="4">
        <v>7382</v>
      </c>
      <c r="G59" s="4">
        <v>10768</v>
      </c>
      <c r="H59" s="4">
        <v>3</v>
      </c>
      <c r="I59" s="4">
        <v>32</v>
      </c>
    </row>
    <row r="60" spans="1:9" ht="15" x14ac:dyDescent="0.25">
      <c r="A60" s="12" t="s">
        <v>47</v>
      </c>
      <c r="B60" s="4">
        <v>1212</v>
      </c>
      <c r="C60" s="4">
        <v>1249</v>
      </c>
      <c r="D60" s="4">
        <v>37</v>
      </c>
      <c r="E60" s="29">
        <v>103.1</v>
      </c>
      <c r="F60" s="4">
        <v>286</v>
      </c>
      <c r="G60" s="4">
        <v>963</v>
      </c>
      <c r="H60" s="4" t="s">
        <v>2</v>
      </c>
      <c r="I60" s="4" t="s">
        <v>2</v>
      </c>
    </row>
    <row r="61" spans="1:9" ht="18.75" customHeight="1" x14ac:dyDescent="0.25">
      <c r="A61" s="12" t="s">
        <v>48</v>
      </c>
      <c r="B61" s="4">
        <v>28168</v>
      </c>
      <c r="C61" s="4">
        <v>28261</v>
      </c>
      <c r="D61" s="4">
        <v>93</v>
      </c>
      <c r="E61" s="29">
        <v>100.3</v>
      </c>
      <c r="F61" s="4">
        <v>4229</v>
      </c>
      <c r="G61" s="4">
        <v>23967</v>
      </c>
      <c r="H61" s="4">
        <v>46</v>
      </c>
      <c r="I61" s="4">
        <v>19</v>
      </c>
    </row>
    <row r="62" spans="1:9" ht="20.25" customHeight="1" x14ac:dyDescent="0.25">
      <c r="A62" s="12" t="s">
        <v>49</v>
      </c>
      <c r="B62" s="4">
        <v>11808</v>
      </c>
      <c r="C62" s="4">
        <v>11428</v>
      </c>
      <c r="D62" s="4">
        <v>-380</v>
      </c>
      <c r="E62" s="29">
        <v>96.8</v>
      </c>
      <c r="F62" s="4">
        <v>2055</v>
      </c>
      <c r="G62" s="4">
        <v>9288</v>
      </c>
      <c r="H62" s="4">
        <v>85</v>
      </c>
      <c r="I62" s="4" t="s">
        <v>2</v>
      </c>
    </row>
    <row r="63" spans="1:9" ht="15.75" customHeight="1" x14ac:dyDescent="0.25">
      <c r="A63" s="12" t="s">
        <v>50</v>
      </c>
      <c r="B63" s="4">
        <v>513</v>
      </c>
      <c r="C63" s="4">
        <v>540</v>
      </c>
      <c r="D63" s="4">
        <f>C63-B63</f>
        <v>27</v>
      </c>
      <c r="E63" s="29">
        <f>C63/B63*100</f>
        <v>105.26315789473684</v>
      </c>
      <c r="F63" s="35">
        <v>138</v>
      </c>
      <c r="G63" s="35">
        <v>402</v>
      </c>
      <c r="H63" s="4" t="s">
        <v>2</v>
      </c>
      <c r="I63" s="4" t="s">
        <v>2</v>
      </c>
    </row>
    <row r="64" spans="1:9" ht="15" x14ac:dyDescent="0.25">
      <c r="A64" s="12" t="s">
        <v>51</v>
      </c>
      <c r="B64" s="4">
        <v>10128</v>
      </c>
      <c r="C64" s="4">
        <v>10546</v>
      </c>
      <c r="D64" s="4">
        <v>418</v>
      </c>
      <c r="E64" s="29">
        <v>104.1</v>
      </c>
      <c r="F64" s="4">
        <v>5111</v>
      </c>
      <c r="G64" s="4">
        <v>5393</v>
      </c>
      <c r="H64" s="4" t="s">
        <v>2</v>
      </c>
      <c r="I64" s="4">
        <v>42</v>
      </c>
    </row>
    <row r="65" spans="1:9" ht="15" x14ac:dyDescent="0.25">
      <c r="A65" s="12" t="s">
        <v>52</v>
      </c>
      <c r="B65" s="4">
        <v>28</v>
      </c>
      <c r="C65" s="4">
        <v>30</v>
      </c>
      <c r="D65" s="4">
        <v>2</v>
      </c>
      <c r="E65" s="29">
        <v>107.1</v>
      </c>
      <c r="F65" s="4" t="s">
        <v>2</v>
      </c>
      <c r="G65" s="4">
        <v>30</v>
      </c>
      <c r="H65" s="4" t="s">
        <v>2</v>
      </c>
      <c r="I65" s="4" t="s">
        <v>2</v>
      </c>
    </row>
    <row r="66" spans="1:9" ht="15" x14ac:dyDescent="0.25">
      <c r="A66" s="12" t="s">
        <v>53</v>
      </c>
      <c r="B66" s="4">
        <v>24484</v>
      </c>
      <c r="C66" s="4">
        <v>24531</v>
      </c>
      <c r="D66" s="4">
        <v>47</v>
      </c>
      <c r="E66" s="29">
        <v>100.2</v>
      </c>
      <c r="F66" s="4" t="s">
        <v>2</v>
      </c>
      <c r="G66" s="4">
        <v>24491</v>
      </c>
      <c r="H66" s="4" t="s">
        <v>2</v>
      </c>
      <c r="I66" s="4">
        <v>40</v>
      </c>
    </row>
    <row r="67" spans="1:9" ht="15" x14ac:dyDescent="0.25">
      <c r="A67" s="12" t="s">
        <v>54</v>
      </c>
      <c r="B67" s="4">
        <v>715</v>
      </c>
      <c r="C67" s="4">
        <v>719</v>
      </c>
      <c r="D67" s="4">
        <v>4</v>
      </c>
      <c r="E67" s="29">
        <v>100.6</v>
      </c>
      <c r="F67" s="4" t="s">
        <v>2</v>
      </c>
      <c r="G67" s="4">
        <v>719</v>
      </c>
      <c r="H67" s="4" t="s">
        <v>2</v>
      </c>
      <c r="I67" s="4" t="s">
        <v>2</v>
      </c>
    </row>
    <row r="68" spans="1:9" ht="15" x14ac:dyDescent="0.25">
      <c r="A68" s="12" t="s">
        <v>55</v>
      </c>
      <c r="B68" s="4">
        <v>4705</v>
      </c>
      <c r="C68" s="4">
        <v>5188</v>
      </c>
      <c r="D68" s="4">
        <v>483</v>
      </c>
      <c r="E68" s="29">
        <v>110.3</v>
      </c>
      <c r="F68" s="4">
        <v>12</v>
      </c>
      <c r="G68" s="4">
        <v>5176</v>
      </c>
      <c r="H68" s="4" t="s">
        <v>2</v>
      </c>
      <c r="I68" s="4" t="s">
        <v>2</v>
      </c>
    </row>
    <row r="69" spans="1:9" ht="15" x14ac:dyDescent="0.25">
      <c r="A69" s="3"/>
      <c r="B69" s="4"/>
      <c r="C69" s="4"/>
      <c r="D69" s="4"/>
      <c r="E69" s="29"/>
      <c r="F69" s="4"/>
      <c r="G69" s="4"/>
      <c r="H69" s="4"/>
      <c r="I69" s="4"/>
    </row>
    <row r="70" spans="1:9" ht="15" x14ac:dyDescent="0.25">
      <c r="A70" s="10" t="s">
        <v>56</v>
      </c>
      <c r="B70" s="6">
        <v>28656</v>
      </c>
      <c r="C70" s="6">
        <v>28986</v>
      </c>
      <c r="D70" s="6">
        <v>330</v>
      </c>
      <c r="E70" s="28">
        <v>101.2</v>
      </c>
      <c r="F70" s="6">
        <v>21453</v>
      </c>
      <c r="G70" s="6">
        <v>7159</v>
      </c>
      <c r="H70" s="6">
        <v>155</v>
      </c>
      <c r="I70" s="6">
        <v>219</v>
      </c>
    </row>
    <row r="71" spans="1:9" ht="23.25" customHeight="1" x14ac:dyDescent="0.25">
      <c r="A71" s="12" t="s">
        <v>57</v>
      </c>
      <c r="B71" s="4">
        <v>4695</v>
      </c>
      <c r="C71" s="4">
        <v>4713</v>
      </c>
      <c r="D71" s="4">
        <v>18</v>
      </c>
      <c r="E71" s="29">
        <v>100.4</v>
      </c>
      <c r="F71" s="4">
        <v>3324</v>
      </c>
      <c r="G71" s="4">
        <v>1351</v>
      </c>
      <c r="H71" s="4" t="s">
        <v>2</v>
      </c>
      <c r="I71" s="4">
        <v>38</v>
      </c>
    </row>
    <row r="72" spans="1:9" ht="22.5" customHeight="1" x14ac:dyDescent="0.25">
      <c r="A72" s="12" t="s">
        <v>110</v>
      </c>
      <c r="B72" s="4">
        <v>6955</v>
      </c>
      <c r="C72" s="4">
        <v>7157</v>
      </c>
      <c r="D72" s="4">
        <v>202</v>
      </c>
      <c r="E72" s="29">
        <v>102.9</v>
      </c>
      <c r="F72" s="4">
        <v>6111</v>
      </c>
      <c r="G72" s="4">
        <v>991</v>
      </c>
      <c r="H72" s="4" t="s">
        <v>2</v>
      </c>
      <c r="I72" s="4">
        <v>55</v>
      </c>
    </row>
    <row r="73" spans="1:9" ht="15" x14ac:dyDescent="0.25">
      <c r="A73" s="12" t="s">
        <v>59</v>
      </c>
      <c r="B73" s="4">
        <v>2980</v>
      </c>
      <c r="C73" s="4">
        <v>2985</v>
      </c>
      <c r="D73" s="4">
        <v>5</v>
      </c>
      <c r="E73" s="29">
        <v>100.2</v>
      </c>
      <c r="F73" s="4">
        <v>1937</v>
      </c>
      <c r="G73" s="4">
        <v>900</v>
      </c>
      <c r="H73" s="4">
        <v>148</v>
      </c>
      <c r="I73" s="4" t="s">
        <v>2</v>
      </c>
    </row>
    <row r="74" spans="1:9" ht="15" x14ac:dyDescent="0.25">
      <c r="A74" s="12" t="s">
        <v>60</v>
      </c>
      <c r="B74" s="4">
        <v>13679</v>
      </c>
      <c r="C74" s="4">
        <v>13778</v>
      </c>
      <c r="D74" s="4">
        <v>99</v>
      </c>
      <c r="E74" s="29">
        <v>100.7</v>
      </c>
      <c r="F74" s="4">
        <v>10081</v>
      </c>
      <c r="G74" s="4">
        <v>3571</v>
      </c>
      <c r="H74" s="4" t="s">
        <v>2</v>
      </c>
      <c r="I74" s="4">
        <v>126</v>
      </c>
    </row>
    <row r="75" spans="1:9" ht="15" x14ac:dyDescent="0.25">
      <c r="A75" s="12" t="s">
        <v>61</v>
      </c>
      <c r="B75" s="4">
        <v>347</v>
      </c>
      <c r="C75" s="4">
        <v>353</v>
      </c>
      <c r="D75" s="4">
        <v>6</v>
      </c>
      <c r="E75" s="29">
        <v>101.7</v>
      </c>
      <c r="F75" s="4" t="s">
        <v>2</v>
      </c>
      <c r="G75" s="4">
        <v>346</v>
      </c>
      <c r="H75" s="4">
        <v>7</v>
      </c>
      <c r="I75" s="4" t="s">
        <v>2</v>
      </c>
    </row>
    <row r="76" spans="1:9" ht="15" x14ac:dyDescent="0.25">
      <c r="A76" s="3"/>
      <c r="B76" s="4"/>
      <c r="C76" s="4"/>
      <c r="D76" s="4"/>
      <c r="E76" s="29"/>
      <c r="F76" s="4"/>
      <c r="G76" s="4"/>
      <c r="H76" s="4"/>
      <c r="I76" s="4"/>
    </row>
    <row r="77" spans="1:9" ht="15" x14ac:dyDescent="0.25">
      <c r="A77" s="10" t="s">
        <v>62</v>
      </c>
      <c r="B77" s="6">
        <v>75986</v>
      </c>
      <c r="C77" s="6">
        <v>78871</v>
      </c>
      <c r="D77" s="6">
        <v>2885</v>
      </c>
      <c r="E77" s="28">
        <v>103.8</v>
      </c>
      <c r="F77" s="6">
        <v>59734</v>
      </c>
      <c r="G77" s="6">
        <v>18189</v>
      </c>
      <c r="H77" s="6">
        <v>794</v>
      </c>
      <c r="I77" s="6">
        <v>154</v>
      </c>
    </row>
    <row r="78" spans="1:9" ht="15" x14ac:dyDescent="0.25">
      <c r="A78" s="12" t="s">
        <v>63</v>
      </c>
      <c r="B78" s="4">
        <v>5651</v>
      </c>
      <c r="C78" s="4">
        <v>5691</v>
      </c>
      <c r="D78" s="4">
        <v>40</v>
      </c>
      <c r="E78" s="29">
        <v>100.7</v>
      </c>
      <c r="F78" s="4">
        <v>2195</v>
      </c>
      <c r="G78" s="4">
        <v>3390</v>
      </c>
      <c r="H78" s="4">
        <v>66</v>
      </c>
      <c r="I78" s="4">
        <v>40</v>
      </c>
    </row>
    <row r="79" spans="1:9" ht="15" x14ac:dyDescent="0.25">
      <c r="A79" s="12" t="s">
        <v>64</v>
      </c>
      <c r="B79" s="4">
        <v>13011</v>
      </c>
      <c r="C79" s="4">
        <v>13407</v>
      </c>
      <c r="D79" s="4">
        <v>396</v>
      </c>
      <c r="E79" s="29">
        <v>103</v>
      </c>
      <c r="F79" s="4">
        <v>11072</v>
      </c>
      <c r="G79" s="4">
        <v>2076</v>
      </c>
      <c r="H79" s="4">
        <v>259</v>
      </c>
      <c r="I79" s="4" t="s">
        <v>2</v>
      </c>
    </row>
    <row r="80" spans="1:9" ht="15" x14ac:dyDescent="0.25">
      <c r="A80" s="12" t="s">
        <v>65</v>
      </c>
      <c r="B80" s="4">
        <v>12976</v>
      </c>
      <c r="C80" s="4">
        <v>13537</v>
      </c>
      <c r="D80" s="4">
        <v>561</v>
      </c>
      <c r="E80" s="29">
        <v>104.3</v>
      </c>
      <c r="F80" s="4">
        <v>12478</v>
      </c>
      <c r="G80" s="4">
        <v>987</v>
      </c>
      <c r="H80" s="4" t="s">
        <v>2</v>
      </c>
      <c r="I80" s="4">
        <v>72</v>
      </c>
    </row>
    <row r="81" spans="1:9" ht="15" x14ac:dyDescent="0.25">
      <c r="A81" s="12" t="s">
        <v>66</v>
      </c>
      <c r="B81" s="4">
        <v>7085</v>
      </c>
      <c r="C81" s="4">
        <v>7444</v>
      </c>
      <c r="D81" s="4">
        <v>359</v>
      </c>
      <c r="E81" s="29">
        <v>105.1</v>
      </c>
      <c r="F81" s="4">
        <v>4601</v>
      </c>
      <c r="G81" s="4">
        <v>2581</v>
      </c>
      <c r="H81" s="4">
        <v>262</v>
      </c>
      <c r="I81" s="4" t="s">
        <v>2</v>
      </c>
    </row>
    <row r="82" spans="1:9" ht="15" x14ac:dyDescent="0.25">
      <c r="A82" s="12" t="s">
        <v>67</v>
      </c>
      <c r="B82" s="4">
        <v>5080</v>
      </c>
      <c r="C82" s="4">
        <v>5235</v>
      </c>
      <c r="D82" s="4">
        <v>155</v>
      </c>
      <c r="E82" s="29">
        <v>103.1</v>
      </c>
      <c r="F82" s="4">
        <v>3928</v>
      </c>
      <c r="G82" s="4">
        <v>1293</v>
      </c>
      <c r="H82" s="4">
        <v>14</v>
      </c>
      <c r="I82" s="4" t="s">
        <v>2</v>
      </c>
    </row>
    <row r="83" spans="1:9" ht="15" x14ac:dyDescent="0.25">
      <c r="A83" s="12" t="s">
        <v>68</v>
      </c>
      <c r="B83" s="4">
        <v>9114</v>
      </c>
      <c r="C83" s="4">
        <v>9405</v>
      </c>
      <c r="D83" s="4">
        <v>291</v>
      </c>
      <c r="E83" s="29">
        <v>103.2</v>
      </c>
      <c r="F83" s="4">
        <v>6563</v>
      </c>
      <c r="G83" s="4">
        <v>2786</v>
      </c>
      <c r="H83" s="4">
        <v>56</v>
      </c>
      <c r="I83" s="4" t="s">
        <v>2</v>
      </c>
    </row>
    <row r="84" spans="1:9" ht="15" x14ac:dyDescent="0.25">
      <c r="A84" s="12" t="s">
        <v>69</v>
      </c>
      <c r="B84" s="4">
        <v>60</v>
      </c>
      <c r="C84" s="4">
        <v>74</v>
      </c>
      <c r="D84" s="4">
        <v>14</v>
      </c>
      <c r="E84" s="29">
        <v>123.3</v>
      </c>
      <c r="F84" s="4" t="s">
        <v>2</v>
      </c>
      <c r="G84" s="4">
        <v>74</v>
      </c>
      <c r="H84" s="4" t="s">
        <v>2</v>
      </c>
      <c r="I84" s="4" t="s">
        <v>2</v>
      </c>
    </row>
    <row r="85" spans="1:9" ht="15" x14ac:dyDescent="0.25">
      <c r="A85" s="12" t="s">
        <v>70</v>
      </c>
      <c r="B85" s="4">
        <v>11279</v>
      </c>
      <c r="C85" s="4">
        <v>11336</v>
      </c>
      <c r="D85" s="4">
        <v>57</v>
      </c>
      <c r="E85" s="29">
        <v>100.5</v>
      </c>
      <c r="F85" s="4">
        <v>7659</v>
      </c>
      <c r="G85" s="4">
        <v>3560</v>
      </c>
      <c r="H85" s="4">
        <v>117</v>
      </c>
      <c r="I85" s="4" t="s">
        <v>2</v>
      </c>
    </row>
    <row r="86" spans="1:9" ht="15" x14ac:dyDescent="0.25">
      <c r="A86" s="12" t="s">
        <v>71</v>
      </c>
      <c r="B86" s="4">
        <v>10814</v>
      </c>
      <c r="C86" s="4">
        <v>11742</v>
      </c>
      <c r="D86" s="4">
        <v>928</v>
      </c>
      <c r="E86" s="29">
        <v>108.6</v>
      </c>
      <c r="F86" s="4">
        <v>11201</v>
      </c>
      <c r="G86" s="4">
        <v>480</v>
      </c>
      <c r="H86" s="4">
        <v>20</v>
      </c>
      <c r="I86" s="4">
        <v>41</v>
      </c>
    </row>
    <row r="87" spans="1:9" ht="15" x14ac:dyDescent="0.25">
      <c r="A87" s="12" t="s">
        <v>72</v>
      </c>
      <c r="B87" s="4">
        <v>339</v>
      </c>
      <c r="C87" s="4">
        <v>428</v>
      </c>
      <c r="D87" s="4">
        <v>89</v>
      </c>
      <c r="E87" s="29">
        <v>126.3</v>
      </c>
      <c r="F87" s="4" t="s">
        <v>2</v>
      </c>
      <c r="G87" s="4">
        <v>428</v>
      </c>
      <c r="H87" s="4" t="s">
        <v>2</v>
      </c>
      <c r="I87" s="4" t="s">
        <v>2</v>
      </c>
    </row>
    <row r="88" spans="1:9" ht="15" x14ac:dyDescent="0.25">
      <c r="A88" s="12" t="s">
        <v>73</v>
      </c>
      <c r="B88" s="4">
        <v>345</v>
      </c>
      <c r="C88" s="4">
        <v>352</v>
      </c>
      <c r="D88" s="4">
        <v>7</v>
      </c>
      <c r="E88" s="29">
        <v>102</v>
      </c>
      <c r="F88" s="4">
        <v>30</v>
      </c>
      <c r="G88" s="4">
        <v>322</v>
      </c>
      <c r="H88" s="4" t="s">
        <v>2</v>
      </c>
      <c r="I88" s="4" t="s">
        <v>2</v>
      </c>
    </row>
    <row r="89" spans="1:9" ht="15" x14ac:dyDescent="0.25">
      <c r="A89" s="12" t="s">
        <v>74</v>
      </c>
      <c r="B89" s="4">
        <v>292</v>
      </c>
      <c r="C89" s="4">
        <v>294</v>
      </c>
      <c r="D89" s="4">
        <v>2</v>
      </c>
      <c r="E89" s="29">
        <v>100.7</v>
      </c>
      <c r="F89" s="4">
        <v>7</v>
      </c>
      <c r="G89" s="4">
        <v>286</v>
      </c>
      <c r="H89" s="4" t="s">
        <v>2</v>
      </c>
      <c r="I89" s="4">
        <v>1</v>
      </c>
    </row>
    <row r="90" spans="1:9" ht="15" x14ac:dyDescent="0.25">
      <c r="A90" s="3"/>
      <c r="B90" s="4"/>
      <c r="C90" s="4"/>
      <c r="D90" s="4"/>
      <c r="E90" s="29"/>
      <c r="F90" s="4"/>
      <c r="G90" s="4"/>
      <c r="H90" s="4"/>
      <c r="I90" s="4"/>
    </row>
    <row r="91" spans="1:9" ht="15" x14ac:dyDescent="0.25">
      <c r="A91" s="10" t="s">
        <v>75</v>
      </c>
      <c r="B91" s="6">
        <v>1565</v>
      </c>
      <c r="C91" s="6">
        <v>1223</v>
      </c>
      <c r="D91" s="6">
        <v>-342</v>
      </c>
      <c r="E91" s="28">
        <v>78.099999999999994</v>
      </c>
      <c r="F91" s="6">
        <v>617</v>
      </c>
      <c r="G91" s="6">
        <v>510</v>
      </c>
      <c r="H91" s="6">
        <v>11</v>
      </c>
      <c r="I91" s="6">
        <v>85</v>
      </c>
    </row>
    <row r="92" spans="1:9" ht="15" x14ac:dyDescent="0.25">
      <c r="A92" s="12"/>
      <c r="B92" s="6"/>
      <c r="C92" s="6"/>
      <c r="D92" s="6"/>
      <c r="E92" s="28"/>
      <c r="F92" s="6"/>
      <c r="G92" s="6"/>
      <c r="H92" s="6"/>
      <c r="I92" s="6"/>
    </row>
    <row r="93" spans="1:9" ht="15" x14ac:dyDescent="0.25">
      <c r="A93" s="10" t="s">
        <v>76</v>
      </c>
      <c r="B93" s="6">
        <v>1263</v>
      </c>
      <c r="C93" s="6">
        <v>1358</v>
      </c>
      <c r="D93" s="6">
        <f>C93-B93</f>
        <v>95</v>
      </c>
      <c r="E93" s="28">
        <f>C93/B93*100</f>
        <v>107.52177355502772</v>
      </c>
      <c r="F93" s="6">
        <v>427</v>
      </c>
      <c r="G93" s="6">
        <v>875</v>
      </c>
      <c r="H93" s="6" t="s">
        <v>2</v>
      </c>
      <c r="I93" s="6">
        <v>56</v>
      </c>
    </row>
    <row r="94" spans="1:9" ht="15" x14ac:dyDescent="0.25">
      <c r="A94" s="12"/>
      <c r="B94" s="6"/>
      <c r="C94" s="6"/>
      <c r="D94" s="6"/>
      <c r="E94" s="28"/>
      <c r="F94" s="6"/>
      <c r="G94" s="6"/>
      <c r="H94" s="6"/>
      <c r="I94" s="6"/>
    </row>
    <row r="95" spans="1:9" ht="15" x14ac:dyDescent="0.25">
      <c r="A95" s="10" t="s">
        <v>77</v>
      </c>
      <c r="B95" s="6">
        <v>111</v>
      </c>
      <c r="C95" s="6">
        <v>121</v>
      </c>
      <c r="D95" s="6">
        <f>C95-B95</f>
        <v>10</v>
      </c>
      <c r="E95" s="28">
        <f>C95/B95*100</f>
        <v>109.00900900900901</v>
      </c>
      <c r="F95" s="6" t="s">
        <v>2</v>
      </c>
      <c r="G95" s="6" t="s">
        <v>2</v>
      </c>
      <c r="H95" s="6" t="s">
        <v>2</v>
      </c>
      <c r="I95" s="6">
        <v>121</v>
      </c>
    </row>
    <row r="96" spans="1:9" ht="15" x14ac:dyDescent="0.25">
      <c r="B96" s="5"/>
      <c r="C96" s="5"/>
      <c r="D96" s="5"/>
      <c r="E96" s="40"/>
      <c r="F96" s="5"/>
      <c r="G96" s="5"/>
      <c r="H96" s="5"/>
      <c r="I96" s="5"/>
    </row>
    <row r="97" spans="1:9" ht="15" x14ac:dyDescent="0.25">
      <c r="B97" s="5"/>
      <c r="C97" s="5"/>
      <c r="D97" s="5"/>
      <c r="E97" s="40"/>
      <c r="F97" s="5"/>
      <c r="G97" s="5"/>
      <c r="H97" s="5"/>
      <c r="I97" s="5"/>
    </row>
    <row r="98" spans="1:9" ht="15" x14ac:dyDescent="0.25">
      <c r="B98" s="5"/>
      <c r="C98" s="5"/>
      <c r="D98" s="5"/>
      <c r="E98" s="40"/>
      <c r="F98" s="5"/>
      <c r="G98" s="5"/>
      <c r="H98" s="5"/>
      <c r="I98" s="5"/>
    </row>
    <row r="99" spans="1:9" ht="15" x14ac:dyDescent="0.25">
      <c r="B99" s="5"/>
      <c r="C99" s="5"/>
      <c r="D99" s="5"/>
      <c r="E99" s="40"/>
      <c r="F99" s="5"/>
      <c r="G99" s="5"/>
      <c r="H99" s="5"/>
      <c r="I99" s="5"/>
    </row>
    <row r="100" spans="1:9" ht="15" x14ac:dyDescent="0.25">
      <c r="B100" s="5"/>
      <c r="C100" s="5"/>
      <c r="D100" s="5"/>
      <c r="E100" s="40"/>
      <c r="F100" s="5"/>
      <c r="G100" s="5"/>
      <c r="H100" s="5"/>
      <c r="I100" s="5"/>
    </row>
    <row r="101" spans="1:9" ht="15" x14ac:dyDescent="0.25">
      <c r="B101" s="5"/>
      <c r="C101" s="5"/>
      <c r="D101" s="5"/>
      <c r="E101" s="40"/>
      <c r="F101" s="5"/>
      <c r="G101" s="5"/>
      <c r="H101" s="5"/>
      <c r="I101" s="5"/>
    </row>
    <row r="102" spans="1:9" ht="15" x14ac:dyDescent="0.25">
      <c r="B102" s="5"/>
      <c r="C102" s="5"/>
      <c r="D102" s="5"/>
      <c r="E102" s="40"/>
      <c r="F102" s="5"/>
      <c r="G102" s="5"/>
      <c r="H102" s="5"/>
      <c r="I102" s="5"/>
    </row>
    <row r="103" spans="1:9" ht="15" x14ac:dyDescent="0.25">
      <c r="B103" s="5"/>
      <c r="C103" s="5"/>
      <c r="D103" s="5"/>
      <c r="E103" s="40"/>
      <c r="F103" s="5"/>
      <c r="G103" s="5"/>
      <c r="H103" s="5"/>
      <c r="I103" s="5"/>
    </row>
    <row r="104" spans="1:9" ht="15" x14ac:dyDescent="0.25">
      <c r="B104" s="5"/>
      <c r="C104" s="5"/>
      <c r="D104" s="5"/>
      <c r="E104" s="40"/>
      <c r="F104" s="5"/>
      <c r="G104" s="5"/>
      <c r="H104" s="5"/>
      <c r="I104" s="5"/>
    </row>
    <row r="105" spans="1:9" ht="16.5" x14ac:dyDescent="0.25">
      <c r="A105" s="84" t="s">
        <v>121</v>
      </c>
      <c r="B105" s="84"/>
      <c r="C105" s="84"/>
      <c r="D105" s="84"/>
      <c r="E105" s="84"/>
      <c r="F105" s="84"/>
      <c r="G105" s="84"/>
      <c r="H105" s="84"/>
      <c r="I105" s="84"/>
    </row>
    <row r="106" spans="1:9" ht="16.5" x14ac:dyDescent="0.25">
      <c r="A106" s="80" t="s">
        <v>122</v>
      </c>
      <c r="B106" s="80"/>
      <c r="C106" s="80"/>
      <c r="D106" s="80"/>
      <c r="E106" s="80"/>
      <c r="F106" s="80"/>
      <c r="G106" s="80"/>
      <c r="H106" s="80"/>
      <c r="I106" s="80"/>
    </row>
    <row r="107" spans="1:9" ht="15" x14ac:dyDescent="0.25">
      <c r="A107" s="23"/>
      <c r="B107" s="31"/>
      <c r="C107" s="31"/>
      <c r="D107" s="31"/>
      <c r="E107" s="43"/>
      <c r="F107" s="31"/>
      <c r="G107" s="31"/>
      <c r="H107" s="31"/>
      <c r="I107" s="31"/>
    </row>
    <row r="108" spans="1:9" ht="16.5" x14ac:dyDescent="0.2">
      <c r="A108" s="33" t="s">
        <v>82</v>
      </c>
      <c r="B108" s="34"/>
      <c r="C108" s="34"/>
      <c r="D108" s="34"/>
      <c r="E108" s="44"/>
      <c r="F108" s="34"/>
      <c r="G108" s="34"/>
      <c r="H108" s="34"/>
      <c r="I108" s="32" t="s">
        <v>0</v>
      </c>
    </row>
    <row r="109" spans="1:9" ht="32.25" customHeight="1" x14ac:dyDescent="0.2">
      <c r="A109" s="75" t="s">
        <v>83</v>
      </c>
      <c r="B109" s="78" t="s">
        <v>84</v>
      </c>
      <c r="C109" s="78"/>
      <c r="D109" s="78"/>
      <c r="E109" s="78"/>
      <c r="F109" s="78" t="s">
        <v>85</v>
      </c>
      <c r="G109" s="78"/>
      <c r="H109" s="78"/>
      <c r="I109" s="78"/>
    </row>
    <row r="110" spans="1:9" ht="43.5" customHeight="1" x14ac:dyDescent="0.2">
      <c r="A110" s="76"/>
      <c r="B110" s="78" t="s">
        <v>86</v>
      </c>
      <c r="C110" s="78"/>
      <c r="D110" s="78" t="s">
        <v>96</v>
      </c>
      <c r="E110" s="78"/>
      <c r="F110" s="78" t="s">
        <v>87</v>
      </c>
      <c r="G110" s="78" t="s">
        <v>88</v>
      </c>
      <c r="H110" s="78" t="s">
        <v>89</v>
      </c>
      <c r="I110" s="78" t="s">
        <v>90</v>
      </c>
    </row>
    <row r="111" spans="1:9" ht="86.25" customHeight="1" x14ac:dyDescent="0.2">
      <c r="A111" s="77"/>
      <c r="B111" s="19" t="s">
        <v>91</v>
      </c>
      <c r="C111" s="19" t="s">
        <v>95</v>
      </c>
      <c r="D111" s="19" t="s">
        <v>1</v>
      </c>
      <c r="E111" s="20" t="s">
        <v>92</v>
      </c>
      <c r="F111" s="78"/>
      <c r="G111" s="78"/>
      <c r="H111" s="78"/>
      <c r="I111" s="78"/>
    </row>
    <row r="112" spans="1:9" x14ac:dyDescent="0.2">
      <c r="A112" s="1"/>
      <c r="B112" s="1"/>
      <c r="C112" s="41">
        <f>C113/C11*100</f>
        <v>56.672074519977741</v>
      </c>
      <c r="D112" s="21"/>
      <c r="E112" s="41"/>
      <c r="F112" s="22"/>
      <c r="G112" s="22"/>
      <c r="H112" s="22"/>
      <c r="I112" s="22"/>
    </row>
    <row r="113" spans="1:9" ht="15" x14ac:dyDescent="0.25">
      <c r="A113" s="10" t="s">
        <v>3</v>
      </c>
      <c r="B113" s="6">
        <v>304063</v>
      </c>
      <c r="C113" s="6">
        <f>C115+C124+C142+C152+C160+C171+C178+C192+C194+C196</f>
        <v>313689</v>
      </c>
      <c r="D113" s="6">
        <f>C113-B113</f>
        <v>9626</v>
      </c>
      <c r="E113" s="28">
        <f>C113/B113*100</f>
        <v>103.16579129982929</v>
      </c>
      <c r="F113" s="6">
        <v>197164</v>
      </c>
      <c r="G113" s="6">
        <v>115177</v>
      </c>
      <c r="H113" s="6">
        <v>958</v>
      </c>
      <c r="I113" s="6">
        <f>I115+I124+I142+I152+I160+I171+I178+I192+I194+I196</f>
        <v>390</v>
      </c>
    </row>
    <row r="114" spans="1:9" ht="15" x14ac:dyDescent="0.25">
      <c r="A114" s="10"/>
      <c r="B114" s="6"/>
      <c r="C114" s="4"/>
      <c r="D114" s="4"/>
      <c r="E114" s="4"/>
      <c r="F114" s="4"/>
      <c r="G114" s="4"/>
      <c r="H114" s="4"/>
      <c r="I114" s="4"/>
    </row>
    <row r="115" spans="1:9" ht="15" x14ac:dyDescent="0.25">
      <c r="A115" s="10" t="s">
        <v>4</v>
      </c>
      <c r="B115" s="6">
        <v>3152</v>
      </c>
      <c r="C115" s="6">
        <v>3380</v>
      </c>
      <c r="D115" s="6">
        <f>C115-B115</f>
        <v>228</v>
      </c>
      <c r="E115" s="28">
        <v>107.2</v>
      </c>
      <c r="F115" s="6">
        <v>1949</v>
      </c>
      <c r="G115" s="6">
        <v>1428</v>
      </c>
      <c r="H115" s="6" t="s">
        <v>2</v>
      </c>
      <c r="I115" s="6">
        <v>3</v>
      </c>
    </row>
    <row r="116" spans="1:9" ht="15" x14ac:dyDescent="0.25">
      <c r="A116" s="12" t="s">
        <v>5</v>
      </c>
      <c r="B116" s="4">
        <v>395</v>
      </c>
      <c r="C116" s="4">
        <v>433</v>
      </c>
      <c r="D116" s="4">
        <v>38</v>
      </c>
      <c r="E116" s="29">
        <v>109.6</v>
      </c>
      <c r="F116" s="4">
        <v>251</v>
      </c>
      <c r="G116" s="4">
        <v>182</v>
      </c>
      <c r="H116" s="4" t="s">
        <v>2</v>
      </c>
      <c r="I116" s="4" t="s">
        <v>2</v>
      </c>
    </row>
    <row r="117" spans="1:9" ht="15" x14ac:dyDescent="0.25">
      <c r="A117" s="12" t="s">
        <v>6</v>
      </c>
      <c r="B117" s="4">
        <v>1276</v>
      </c>
      <c r="C117" s="4">
        <v>1317</v>
      </c>
      <c r="D117" s="4">
        <f>C117-B117</f>
        <v>41</v>
      </c>
      <c r="E117" s="29">
        <v>103.2</v>
      </c>
      <c r="F117" s="4">
        <v>290</v>
      </c>
      <c r="G117" s="4">
        <v>1027</v>
      </c>
      <c r="H117" s="4" t="s">
        <v>2</v>
      </c>
      <c r="I117" s="4" t="s">
        <v>2</v>
      </c>
    </row>
    <row r="118" spans="1:9" ht="15" x14ac:dyDescent="0.25">
      <c r="A118" s="12" t="s">
        <v>7</v>
      </c>
      <c r="B118" s="4">
        <v>1211</v>
      </c>
      <c r="C118" s="4">
        <v>1277</v>
      </c>
      <c r="D118" s="4">
        <v>66</v>
      </c>
      <c r="E118" s="29">
        <v>105.5</v>
      </c>
      <c r="F118" s="4">
        <v>1265</v>
      </c>
      <c r="G118" s="4">
        <v>9</v>
      </c>
      <c r="H118" s="4" t="s">
        <v>2</v>
      </c>
      <c r="I118" s="4">
        <v>3</v>
      </c>
    </row>
    <row r="119" spans="1:9" ht="15" x14ac:dyDescent="0.25">
      <c r="A119" s="12" t="s">
        <v>8</v>
      </c>
      <c r="B119" s="4">
        <v>204</v>
      </c>
      <c r="C119" s="4">
        <v>211</v>
      </c>
      <c r="D119" s="4">
        <v>7</v>
      </c>
      <c r="E119" s="29">
        <v>103.4</v>
      </c>
      <c r="F119" s="4">
        <v>199</v>
      </c>
      <c r="G119" s="4">
        <v>9</v>
      </c>
      <c r="H119" s="4" t="s">
        <v>2</v>
      </c>
      <c r="I119" s="4">
        <v>3</v>
      </c>
    </row>
    <row r="120" spans="1:9" ht="15" x14ac:dyDescent="0.25">
      <c r="A120" s="12" t="s">
        <v>9</v>
      </c>
      <c r="B120" s="4">
        <v>50</v>
      </c>
      <c r="C120" s="4">
        <v>90</v>
      </c>
      <c r="D120" s="4">
        <v>40</v>
      </c>
      <c r="E120" s="29">
        <v>180</v>
      </c>
      <c r="F120" s="4">
        <v>60</v>
      </c>
      <c r="G120" s="4">
        <v>30</v>
      </c>
      <c r="H120" s="4" t="s">
        <v>2</v>
      </c>
      <c r="I120" s="4" t="s">
        <v>2</v>
      </c>
    </row>
    <row r="121" spans="1:9" ht="15" x14ac:dyDescent="0.25">
      <c r="A121" s="12" t="s">
        <v>10</v>
      </c>
      <c r="B121" s="4">
        <v>101</v>
      </c>
      <c r="C121" s="4">
        <v>103</v>
      </c>
      <c r="D121" s="4">
        <v>2</v>
      </c>
      <c r="E121" s="29">
        <v>102</v>
      </c>
      <c r="F121" s="4">
        <v>83</v>
      </c>
      <c r="G121" s="4">
        <v>20</v>
      </c>
      <c r="H121" s="4" t="s">
        <v>2</v>
      </c>
      <c r="I121" s="4" t="s">
        <v>2</v>
      </c>
    </row>
    <row r="122" spans="1:9" ht="15" x14ac:dyDescent="0.25">
      <c r="A122" s="12" t="s">
        <v>11</v>
      </c>
      <c r="B122" s="4">
        <v>119</v>
      </c>
      <c r="C122" s="4">
        <v>160</v>
      </c>
      <c r="D122" s="4">
        <v>41</v>
      </c>
      <c r="E122" s="29">
        <v>134.5</v>
      </c>
      <c r="F122" s="4" t="s">
        <v>2</v>
      </c>
      <c r="G122" s="4">
        <v>160</v>
      </c>
      <c r="H122" s="4" t="s">
        <v>2</v>
      </c>
      <c r="I122" s="4" t="s">
        <v>2</v>
      </c>
    </row>
    <row r="123" spans="1:9" ht="15" x14ac:dyDescent="0.25">
      <c r="A123" s="12"/>
      <c r="B123" s="4"/>
      <c r="C123" s="4"/>
      <c r="D123" s="4"/>
      <c r="E123" s="29"/>
      <c r="F123" s="4"/>
      <c r="G123" s="4"/>
      <c r="H123" s="4"/>
      <c r="I123" s="4"/>
    </row>
    <row r="124" spans="1:9" ht="15" x14ac:dyDescent="0.25">
      <c r="A124" s="10" t="s">
        <v>12</v>
      </c>
      <c r="B124" s="6">
        <v>45113</v>
      </c>
      <c r="C124" s="6">
        <v>47588</v>
      </c>
      <c r="D124" s="6">
        <v>2475</v>
      </c>
      <c r="E124" s="28">
        <v>105.5</v>
      </c>
      <c r="F124" s="6">
        <v>41705</v>
      </c>
      <c r="G124" s="6">
        <v>5687</v>
      </c>
      <c r="H124" s="6">
        <v>77</v>
      </c>
      <c r="I124" s="6">
        <v>119</v>
      </c>
    </row>
    <row r="125" spans="1:9" ht="15" x14ac:dyDescent="0.25">
      <c r="A125" s="12" t="s">
        <v>13</v>
      </c>
      <c r="B125" s="4">
        <v>8634</v>
      </c>
      <c r="C125" s="4">
        <v>8545</v>
      </c>
      <c r="D125" s="4">
        <v>-89</v>
      </c>
      <c r="E125" s="29">
        <v>99</v>
      </c>
      <c r="F125" s="4">
        <v>8527</v>
      </c>
      <c r="G125" s="4" t="s">
        <v>2</v>
      </c>
      <c r="H125" s="4" t="s">
        <v>2</v>
      </c>
      <c r="I125" s="4">
        <v>18</v>
      </c>
    </row>
    <row r="126" spans="1:9" ht="15" x14ac:dyDescent="0.25">
      <c r="A126" s="12" t="s">
        <v>14</v>
      </c>
      <c r="B126" s="4">
        <v>2723</v>
      </c>
      <c r="C126" s="4">
        <v>2720</v>
      </c>
      <c r="D126" s="4">
        <v>-3</v>
      </c>
      <c r="E126" s="29">
        <v>99.9</v>
      </c>
      <c r="F126" s="4">
        <v>2720</v>
      </c>
      <c r="G126" s="4" t="s">
        <v>2</v>
      </c>
      <c r="H126" s="4" t="s">
        <v>2</v>
      </c>
      <c r="I126" s="4" t="s">
        <v>2</v>
      </c>
    </row>
    <row r="127" spans="1:9" ht="15" x14ac:dyDescent="0.25">
      <c r="A127" s="12" t="s">
        <v>15</v>
      </c>
      <c r="B127" s="4">
        <v>3096</v>
      </c>
      <c r="C127" s="4">
        <v>3169</v>
      </c>
      <c r="D127" s="4">
        <v>73</v>
      </c>
      <c r="E127" s="29">
        <v>102.4</v>
      </c>
      <c r="F127" s="4">
        <v>2609</v>
      </c>
      <c r="G127" s="4">
        <v>554</v>
      </c>
      <c r="H127" s="4" t="s">
        <v>2</v>
      </c>
      <c r="I127" s="4">
        <v>6</v>
      </c>
    </row>
    <row r="128" spans="1:9" ht="15" x14ac:dyDescent="0.25">
      <c r="A128" s="12" t="s">
        <v>16</v>
      </c>
      <c r="B128" s="4">
        <v>3851</v>
      </c>
      <c r="C128" s="4">
        <v>3949</v>
      </c>
      <c r="D128" s="4">
        <v>98</v>
      </c>
      <c r="E128" s="29">
        <v>102.5</v>
      </c>
      <c r="F128" s="4">
        <v>2147</v>
      </c>
      <c r="G128" s="4">
        <v>1770</v>
      </c>
      <c r="H128" s="4">
        <v>17</v>
      </c>
      <c r="I128" s="4">
        <v>15</v>
      </c>
    </row>
    <row r="129" spans="1:9" ht="30" x14ac:dyDescent="0.25">
      <c r="A129" s="12" t="s">
        <v>17</v>
      </c>
      <c r="B129" s="4">
        <v>404</v>
      </c>
      <c r="C129" s="4">
        <v>408</v>
      </c>
      <c r="D129" s="4">
        <v>4</v>
      </c>
      <c r="E129" s="29">
        <v>101</v>
      </c>
      <c r="F129" s="4">
        <v>408</v>
      </c>
      <c r="G129" s="4"/>
      <c r="H129" s="4"/>
      <c r="I129" s="4"/>
    </row>
    <row r="130" spans="1:9" ht="15" x14ac:dyDescent="0.25">
      <c r="A130" s="12" t="s">
        <v>18</v>
      </c>
      <c r="B130" s="4">
        <v>1569</v>
      </c>
      <c r="C130" s="4">
        <v>1879</v>
      </c>
      <c r="D130" s="4">
        <v>310</v>
      </c>
      <c r="E130" s="29">
        <v>119.8</v>
      </c>
      <c r="F130" s="4" t="s">
        <v>2</v>
      </c>
      <c r="G130" s="4">
        <v>1864</v>
      </c>
      <c r="H130" s="4" t="s">
        <v>2</v>
      </c>
      <c r="I130" s="4">
        <v>15</v>
      </c>
    </row>
    <row r="131" spans="1:9" ht="15" x14ac:dyDescent="0.25">
      <c r="A131" s="12" t="s">
        <v>19</v>
      </c>
      <c r="B131" s="4">
        <v>79</v>
      </c>
      <c r="C131" s="4">
        <v>77</v>
      </c>
      <c r="D131" s="4">
        <v>-2</v>
      </c>
      <c r="E131" s="29">
        <v>97.5</v>
      </c>
      <c r="F131" s="4" t="s">
        <v>2</v>
      </c>
      <c r="G131" s="4">
        <v>68</v>
      </c>
      <c r="H131" s="4" t="s">
        <v>2</v>
      </c>
      <c r="I131" s="4">
        <v>9</v>
      </c>
    </row>
    <row r="132" spans="1:9" ht="15" x14ac:dyDescent="0.25">
      <c r="A132" s="12" t="s">
        <v>20</v>
      </c>
      <c r="B132" s="4">
        <v>10651</v>
      </c>
      <c r="C132" s="4">
        <v>10912</v>
      </c>
      <c r="D132" s="4">
        <v>261</v>
      </c>
      <c r="E132" s="29">
        <v>102.5</v>
      </c>
      <c r="F132" s="4">
        <v>10829</v>
      </c>
      <c r="G132" s="4">
        <v>54</v>
      </c>
      <c r="H132" s="4" t="s">
        <v>2</v>
      </c>
      <c r="I132" s="4">
        <v>29</v>
      </c>
    </row>
    <row r="133" spans="1:9" ht="15" x14ac:dyDescent="0.25">
      <c r="A133" s="12" t="s">
        <v>21</v>
      </c>
      <c r="B133" s="4">
        <v>52</v>
      </c>
      <c r="C133" s="4">
        <v>54</v>
      </c>
      <c r="D133" s="4">
        <v>2</v>
      </c>
      <c r="E133" s="29">
        <v>103.8</v>
      </c>
      <c r="F133" s="4" t="s">
        <v>2</v>
      </c>
      <c r="G133" s="4">
        <v>54</v>
      </c>
      <c r="H133" s="4" t="s">
        <v>2</v>
      </c>
      <c r="I133" s="4" t="s">
        <v>2</v>
      </c>
    </row>
    <row r="134" spans="1:9" ht="15" x14ac:dyDescent="0.25">
      <c r="A134" s="12" t="s">
        <v>22</v>
      </c>
      <c r="B134" s="4">
        <v>4705</v>
      </c>
      <c r="C134" s="4">
        <v>4926</v>
      </c>
      <c r="D134" s="4">
        <v>221</v>
      </c>
      <c r="E134" s="29">
        <v>104.7</v>
      </c>
      <c r="F134" s="4">
        <v>4926</v>
      </c>
      <c r="G134" s="4" t="s">
        <v>2</v>
      </c>
      <c r="H134" s="4" t="s">
        <v>2</v>
      </c>
      <c r="I134" s="4" t="s">
        <v>2</v>
      </c>
    </row>
    <row r="135" spans="1:9" ht="15" x14ac:dyDescent="0.25">
      <c r="A135" s="12" t="s">
        <v>23</v>
      </c>
      <c r="B135" s="4">
        <v>7455</v>
      </c>
      <c r="C135" s="4">
        <v>8483</v>
      </c>
      <c r="D135" s="4">
        <v>1028</v>
      </c>
      <c r="E135" s="29">
        <v>113.8</v>
      </c>
      <c r="F135" s="4">
        <v>8397</v>
      </c>
      <c r="G135" s="4" t="s">
        <v>2</v>
      </c>
      <c r="H135" s="4">
        <v>60</v>
      </c>
      <c r="I135" s="4">
        <v>26</v>
      </c>
    </row>
    <row r="136" spans="1:9" ht="15" x14ac:dyDescent="0.25">
      <c r="A136" s="12" t="s">
        <v>24</v>
      </c>
      <c r="B136" s="4">
        <v>3204</v>
      </c>
      <c r="C136" s="4">
        <v>3631</v>
      </c>
      <c r="D136" s="4">
        <v>427</v>
      </c>
      <c r="E136" s="29">
        <v>113.3</v>
      </c>
      <c r="F136" s="4">
        <v>3621</v>
      </c>
      <c r="G136" s="4" t="s">
        <v>2</v>
      </c>
      <c r="H136" s="4" t="s">
        <v>2</v>
      </c>
      <c r="I136" s="4">
        <v>10</v>
      </c>
    </row>
    <row r="137" spans="1:9" ht="15" x14ac:dyDescent="0.25">
      <c r="A137" s="12" t="s">
        <v>25</v>
      </c>
      <c r="B137" s="4">
        <v>800</v>
      </c>
      <c r="C137" s="4">
        <v>800</v>
      </c>
      <c r="D137" s="4" t="s">
        <v>2</v>
      </c>
      <c r="E137" s="29">
        <v>100</v>
      </c>
      <c r="F137" s="4">
        <v>649</v>
      </c>
      <c r="G137" s="4">
        <v>151</v>
      </c>
      <c r="H137" s="4" t="s">
        <v>2</v>
      </c>
      <c r="I137" s="4" t="s">
        <v>2</v>
      </c>
    </row>
    <row r="138" spans="1:9" ht="15" x14ac:dyDescent="0.25">
      <c r="A138" s="12" t="s">
        <v>26</v>
      </c>
      <c r="B138" s="4">
        <v>777</v>
      </c>
      <c r="C138" s="4">
        <v>875</v>
      </c>
      <c r="D138" s="4">
        <v>98</v>
      </c>
      <c r="E138" s="29">
        <v>112.6</v>
      </c>
      <c r="F138" s="4" t="s">
        <v>2</v>
      </c>
      <c r="G138" s="4">
        <v>875</v>
      </c>
      <c r="H138" s="4" t="s">
        <v>2</v>
      </c>
      <c r="I138" s="4" t="s">
        <v>2</v>
      </c>
    </row>
    <row r="139" spans="1:9" ht="15" x14ac:dyDescent="0.25">
      <c r="A139" s="12" t="s">
        <v>27</v>
      </c>
      <c r="B139" s="4">
        <v>230</v>
      </c>
      <c r="C139" s="4">
        <v>280</v>
      </c>
      <c r="D139" s="4">
        <v>50</v>
      </c>
      <c r="E139" s="29">
        <v>121.7</v>
      </c>
      <c r="F139" s="4" t="s">
        <v>2</v>
      </c>
      <c r="G139" s="4">
        <v>280</v>
      </c>
      <c r="H139" s="4" t="s">
        <v>2</v>
      </c>
      <c r="I139" s="4" t="s">
        <v>2</v>
      </c>
    </row>
    <row r="140" spans="1:9" ht="15" x14ac:dyDescent="0.25">
      <c r="A140" s="12" t="s">
        <v>28</v>
      </c>
      <c r="B140" s="4">
        <v>141</v>
      </c>
      <c r="C140" s="4">
        <v>139</v>
      </c>
      <c r="D140" s="4">
        <v>-2</v>
      </c>
      <c r="E140" s="29">
        <v>98.6</v>
      </c>
      <c r="F140" s="4" t="s">
        <v>2</v>
      </c>
      <c r="G140" s="4">
        <v>139</v>
      </c>
      <c r="H140" s="4" t="s">
        <v>2</v>
      </c>
      <c r="I140" s="4" t="s">
        <v>2</v>
      </c>
    </row>
    <row r="141" spans="1:9" ht="15" x14ac:dyDescent="0.25">
      <c r="A141" s="3"/>
      <c r="B141" s="4"/>
      <c r="C141" s="4"/>
      <c r="D141" s="4"/>
      <c r="E141" s="29"/>
      <c r="F141" s="4"/>
      <c r="G141" s="4"/>
      <c r="H141" s="4"/>
      <c r="I141" s="4"/>
    </row>
    <row r="142" spans="1:9" ht="15" x14ac:dyDescent="0.25">
      <c r="A142" s="10" t="s">
        <v>29</v>
      </c>
      <c r="B142" s="6">
        <v>56102</v>
      </c>
      <c r="C142" s="6">
        <v>56218</v>
      </c>
      <c r="D142" s="6">
        <v>116</v>
      </c>
      <c r="E142" s="28">
        <v>100.2</v>
      </c>
      <c r="F142" s="6">
        <v>12690</v>
      </c>
      <c r="G142" s="6">
        <v>43385</v>
      </c>
      <c r="H142" s="6">
        <v>119</v>
      </c>
      <c r="I142" s="6">
        <v>24</v>
      </c>
    </row>
    <row r="143" spans="1:9" ht="15" x14ac:dyDescent="0.25">
      <c r="A143" s="12" t="s">
        <v>30</v>
      </c>
      <c r="B143" s="4">
        <v>8395</v>
      </c>
      <c r="C143" s="4">
        <v>8224</v>
      </c>
      <c r="D143" s="4">
        <v>-171</v>
      </c>
      <c r="E143" s="29">
        <v>98</v>
      </c>
      <c r="F143" s="4">
        <v>1783</v>
      </c>
      <c r="G143" s="4">
        <v>6318</v>
      </c>
      <c r="H143" s="4">
        <v>118</v>
      </c>
      <c r="I143" s="4">
        <v>5</v>
      </c>
    </row>
    <row r="144" spans="1:9" ht="15" x14ac:dyDescent="0.25">
      <c r="A144" s="12" t="s">
        <v>31</v>
      </c>
      <c r="B144" s="4">
        <v>13684</v>
      </c>
      <c r="C144" s="4">
        <v>14350</v>
      </c>
      <c r="D144" s="4">
        <v>666</v>
      </c>
      <c r="E144" s="29">
        <v>104.9</v>
      </c>
      <c r="F144" s="4">
        <v>27</v>
      </c>
      <c r="G144" s="4">
        <v>14306</v>
      </c>
      <c r="H144" s="4">
        <v>1</v>
      </c>
      <c r="I144" s="4">
        <v>16</v>
      </c>
    </row>
    <row r="145" spans="1:9" ht="15" x14ac:dyDescent="0.25">
      <c r="A145" s="12" t="s">
        <v>32</v>
      </c>
      <c r="B145" s="4">
        <v>8545</v>
      </c>
      <c r="C145" s="4">
        <v>7985</v>
      </c>
      <c r="D145" s="4">
        <v>-560</v>
      </c>
      <c r="E145" s="29">
        <v>93.4</v>
      </c>
      <c r="F145" s="4" t="s">
        <v>2</v>
      </c>
      <c r="G145" s="4">
        <v>7985</v>
      </c>
      <c r="H145" s="4" t="s">
        <v>2</v>
      </c>
      <c r="I145" s="4" t="s">
        <v>2</v>
      </c>
    </row>
    <row r="146" spans="1:9" ht="15" x14ac:dyDescent="0.25">
      <c r="A146" s="12" t="s">
        <v>33</v>
      </c>
      <c r="B146" s="4">
        <v>1154</v>
      </c>
      <c r="C146" s="4">
        <v>1245</v>
      </c>
      <c r="D146" s="4">
        <v>91</v>
      </c>
      <c r="E146" s="29">
        <v>107.9</v>
      </c>
      <c r="F146" s="4" t="s">
        <v>2</v>
      </c>
      <c r="G146" s="4">
        <v>1245</v>
      </c>
      <c r="H146" s="4" t="s">
        <v>2</v>
      </c>
      <c r="I146" s="4" t="s">
        <v>2</v>
      </c>
    </row>
    <row r="147" spans="1:9" ht="15" x14ac:dyDescent="0.25">
      <c r="A147" s="12" t="s">
        <v>34</v>
      </c>
      <c r="B147" s="4">
        <v>13195</v>
      </c>
      <c r="C147" s="4">
        <v>13096</v>
      </c>
      <c r="D147" s="4">
        <v>-99</v>
      </c>
      <c r="E147" s="29">
        <v>99.2</v>
      </c>
      <c r="F147" s="4">
        <v>6110</v>
      </c>
      <c r="G147" s="4">
        <v>6986</v>
      </c>
      <c r="H147" s="4" t="s">
        <v>2</v>
      </c>
      <c r="I147" s="4" t="s">
        <v>2</v>
      </c>
    </row>
    <row r="148" spans="1:9" ht="15" x14ac:dyDescent="0.25">
      <c r="A148" s="12" t="s">
        <v>35</v>
      </c>
      <c r="B148" s="4">
        <v>10552</v>
      </c>
      <c r="C148" s="4">
        <v>10865</v>
      </c>
      <c r="D148" s="4">
        <v>313</v>
      </c>
      <c r="E148" s="29">
        <v>103</v>
      </c>
      <c r="F148" s="4">
        <v>4770</v>
      </c>
      <c r="G148" s="4">
        <v>6095</v>
      </c>
      <c r="H148" s="4" t="s">
        <v>2</v>
      </c>
      <c r="I148" s="4" t="s">
        <v>2</v>
      </c>
    </row>
    <row r="149" spans="1:9" ht="15" x14ac:dyDescent="0.25">
      <c r="A149" s="12" t="s">
        <v>36</v>
      </c>
      <c r="B149" s="4">
        <v>832</v>
      </c>
      <c r="C149" s="4">
        <v>814</v>
      </c>
      <c r="D149" s="4">
        <v>-18</v>
      </c>
      <c r="E149" s="29">
        <v>97.8</v>
      </c>
      <c r="F149" s="4" t="s">
        <v>2</v>
      </c>
      <c r="G149" s="4">
        <v>811</v>
      </c>
      <c r="H149" s="4" t="s">
        <v>2</v>
      </c>
      <c r="I149" s="4">
        <v>3</v>
      </c>
    </row>
    <row r="150" spans="1:9" ht="15" x14ac:dyDescent="0.25">
      <c r="A150" s="12" t="s">
        <v>37</v>
      </c>
      <c r="B150" s="4">
        <v>899</v>
      </c>
      <c r="C150" s="4">
        <v>884</v>
      </c>
      <c r="D150" s="4">
        <v>-15</v>
      </c>
      <c r="E150" s="29">
        <v>98.3</v>
      </c>
      <c r="F150" s="4" t="s">
        <v>2</v>
      </c>
      <c r="G150" s="4">
        <v>884</v>
      </c>
      <c r="H150" s="4" t="s">
        <v>2</v>
      </c>
      <c r="I150" s="4" t="s">
        <v>2</v>
      </c>
    </row>
    <row r="151" spans="1:9" ht="15" x14ac:dyDescent="0.25">
      <c r="A151" s="12"/>
      <c r="B151" s="4"/>
      <c r="C151" s="4"/>
      <c r="D151" s="4"/>
      <c r="E151" s="29"/>
      <c r="F151" s="4"/>
      <c r="G151" s="4"/>
      <c r="H151" s="4"/>
      <c r="I151" s="4"/>
    </row>
    <row r="152" spans="1:9" ht="15" x14ac:dyDescent="0.25">
      <c r="A152" s="10" t="s">
        <v>38</v>
      </c>
      <c r="B152" s="6">
        <v>87886</v>
      </c>
      <c r="C152" s="6">
        <v>91158</v>
      </c>
      <c r="D152" s="6">
        <v>3272</v>
      </c>
      <c r="E152" s="28">
        <v>103.7</v>
      </c>
      <c r="F152" s="6">
        <v>82800</v>
      </c>
      <c r="G152" s="6">
        <v>8176</v>
      </c>
      <c r="H152" s="6">
        <v>143</v>
      </c>
      <c r="I152" s="6">
        <v>39</v>
      </c>
    </row>
    <row r="153" spans="1:9" ht="15" x14ac:dyDescent="0.25">
      <c r="A153" s="12" t="s">
        <v>39</v>
      </c>
      <c r="B153" s="4">
        <v>10676</v>
      </c>
      <c r="C153" s="4">
        <v>11089</v>
      </c>
      <c r="D153" s="4">
        <v>413</v>
      </c>
      <c r="E153" s="29">
        <v>103.9</v>
      </c>
      <c r="F153" s="4">
        <v>10342</v>
      </c>
      <c r="G153" s="4">
        <v>747</v>
      </c>
      <c r="H153" s="4" t="s">
        <v>2</v>
      </c>
      <c r="I153" s="4" t="s">
        <v>2</v>
      </c>
    </row>
    <row r="154" spans="1:9" ht="15" x14ac:dyDescent="0.25">
      <c r="A154" s="12" t="s">
        <v>40</v>
      </c>
      <c r="B154" s="4">
        <v>20181</v>
      </c>
      <c r="C154" s="4">
        <v>20668</v>
      </c>
      <c r="D154" s="4">
        <v>487</v>
      </c>
      <c r="E154" s="29">
        <v>102.4</v>
      </c>
      <c r="F154" s="4">
        <v>18876</v>
      </c>
      <c r="G154" s="4">
        <v>1780</v>
      </c>
      <c r="H154" s="4" t="s">
        <v>2</v>
      </c>
      <c r="I154" s="4">
        <v>12</v>
      </c>
    </row>
    <row r="155" spans="1:9" ht="15" x14ac:dyDescent="0.25">
      <c r="A155" s="12" t="s">
        <v>41</v>
      </c>
      <c r="B155" s="4">
        <v>13914</v>
      </c>
      <c r="C155" s="4">
        <v>14733</v>
      </c>
      <c r="D155" s="4">
        <v>819</v>
      </c>
      <c r="E155" s="29">
        <v>105.9</v>
      </c>
      <c r="F155" s="4">
        <v>11852</v>
      </c>
      <c r="G155" s="4">
        <v>2796</v>
      </c>
      <c r="H155" s="4">
        <v>78</v>
      </c>
      <c r="I155" s="4">
        <v>7</v>
      </c>
    </row>
    <row r="156" spans="1:9" ht="15" x14ac:dyDescent="0.25">
      <c r="A156" s="12" t="s">
        <v>42</v>
      </c>
      <c r="B156" s="4">
        <v>18881</v>
      </c>
      <c r="C156" s="4">
        <v>19793</v>
      </c>
      <c r="D156" s="4">
        <v>912</v>
      </c>
      <c r="E156" s="29">
        <v>104.8</v>
      </c>
      <c r="F156" s="4">
        <v>18339</v>
      </c>
      <c r="G156" s="4">
        <v>1380</v>
      </c>
      <c r="H156" s="4">
        <v>65</v>
      </c>
      <c r="I156" s="4">
        <v>9</v>
      </c>
    </row>
    <row r="157" spans="1:9" ht="15" x14ac:dyDescent="0.25">
      <c r="A157" s="12" t="s">
        <v>43</v>
      </c>
      <c r="B157" s="4">
        <v>22968</v>
      </c>
      <c r="C157" s="4">
        <v>23650</v>
      </c>
      <c r="D157" s="4">
        <v>682</v>
      </c>
      <c r="E157" s="29">
        <v>103</v>
      </c>
      <c r="F157" s="4">
        <v>23391</v>
      </c>
      <c r="G157" s="4">
        <v>256</v>
      </c>
      <c r="H157" s="4" t="s">
        <v>2</v>
      </c>
      <c r="I157" s="4">
        <v>3</v>
      </c>
    </row>
    <row r="158" spans="1:9" ht="15" x14ac:dyDescent="0.25">
      <c r="A158" s="12" t="s">
        <v>44</v>
      </c>
      <c r="B158" s="4">
        <v>1266</v>
      </c>
      <c r="C158" s="4">
        <v>1225</v>
      </c>
      <c r="D158" s="4">
        <v>-41</v>
      </c>
      <c r="E158" s="29">
        <v>96.8</v>
      </c>
      <c r="F158" s="4" t="s">
        <v>2</v>
      </c>
      <c r="G158" s="4">
        <v>1217</v>
      </c>
      <c r="H158" s="4" t="s">
        <v>2</v>
      </c>
      <c r="I158" s="4">
        <v>8</v>
      </c>
    </row>
    <row r="159" spans="1:9" ht="15" x14ac:dyDescent="0.25">
      <c r="A159" s="12"/>
      <c r="B159" s="4"/>
      <c r="C159" s="4"/>
      <c r="D159" s="4"/>
      <c r="E159" s="29"/>
      <c r="F159" s="4"/>
      <c r="G159" s="4"/>
      <c r="H159" s="4"/>
      <c r="I159" s="4"/>
    </row>
    <row r="160" spans="1:9" ht="15" x14ac:dyDescent="0.25">
      <c r="A160" s="10" t="s">
        <v>45</v>
      </c>
      <c r="B160" s="6">
        <v>50430</v>
      </c>
      <c r="C160" s="6">
        <v>52544</v>
      </c>
      <c r="D160" s="6">
        <v>2114</v>
      </c>
      <c r="E160" s="28">
        <v>104.2</v>
      </c>
      <c r="F160" s="6">
        <v>11020</v>
      </c>
      <c r="G160" s="6">
        <v>41448</v>
      </c>
      <c r="H160" s="6">
        <v>62</v>
      </c>
      <c r="I160" s="6">
        <v>14</v>
      </c>
    </row>
    <row r="161" spans="1:9" ht="15" x14ac:dyDescent="0.25">
      <c r="A161" s="12" t="s">
        <v>46</v>
      </c>
      <c r="B161" s="4">
        <v>10510</v>
      </c>
      <c r="C161" s="4">
        <v>11869</v>
      </c>
      <c r="D161" s="4">
        <v>1359</v>
      </c>
      <c r="E161" s="29">
        <v>112.9</v>
      </c>
      <c r="F161" s="4">
        <v>4874</v>
      </c>
      <c r="G161" s="4">
        <v>6991</v>
      </c>
      <c r="H161" s="4" t="s">
        <v>2</v>
      </c>
      <c r="I161" s="4">
        <v>4</v>
      </c>
    </row>
    <row r="162" spans="1:9" ht="15" x14ac:dyDescent="0.25">
      <c r="A162" s="12" t="s">
        <v>47</v>
      </c>
      <c r="B162" s="4">
        <v>409</v>
      </c>
      <c r="C162" s="4">
        <v>423</v>
      </c>
      <c r="D162" s="4">
        <v>14</v>
      </c>
      <c r="E162" s="29">
        <v>103.4</v>
      </c>
      <c r="F162" s="4">
        <v>95</v>
      </c>
      <c r="G162" s="4">
        <v>328</v>
      </c>
      <c r="H162" s="4" t="s">
        <v>2</v>
      </c>
      <c r="I162" s="4" t="s">
        <v>2</v>
      </c>
    </row>
    <row r="163" spans="1:9" ht="15" x14ac:dyDescent="0.25">
      <c r="A163" s="12" t="s">
        <v>48</v>
      </c>
      <c r="B163" s="4">
        <v>15846</v>
      </c>
      <c r="C163" s="4">
        <v>15984</v>
      </c>
      <c r="D163" s="4">
        <v>138</v>
      </c>
      <c r="E163" s="29">
        <v>100.9</v>
      </c>
      <c r="F163" s="4">
        <v>2397</v>
      </c>
      <c r="G163" s="4">
        <v>13567</v>
      </c>
      <c r="H163" s="4">
        <v>20</v>
      </c>
      <c r="I163" s="4" t="s">
        <v>2</v>
      </c>
    </row>
    <row r="164" spans="1:9" ht="15" x14ac:dyDescent="0.25">
      <c r="A164" s="12" t="s">
        <v>49</v>
      </c>
      <c r="B164" s="4">
        <v>6040</v>
      </c>
      <c r="C164" s="4">
        <v>5834</v>
      </c>
      <c r="D164" s="4">
        <v>-206</v>
      </c>
      <c r="E164" s="29">
        <v>96.6</v>
      </c>
      <c r="F164" s="4">
        <v>1044</v>
      </c>
      <c r="G164" s="4">
        <v>4748</v>
      </c>
      <c r="H164" s="4">
        <v>42</v>
      </c>
      <c r="I164" s="4" t="s">
        <v>2</v>
      </c>
    </row>
    <row r="165" spans="1:9" ht="15" x14ac:dyDescent="0.25">
      <c r="A165" s="12" t="s">
        <v>50</v>
      </c>
      <c r="B165" s="4">
        <v>252</v>
      </c>
      <c r="C165" s="4">
        <v>266</v>
      </c>
      <c r="D165" s="4">
        <f>C165-B165</f>
        <v>14</v>
      </c>
      <c r="E165" s="29">
        <f>C165/B165*100</f>
        <v>105.55555555555556</v>
      </c>
      <c r="F165" s="4">
        <v>84</v>
      </c>
      <c r="G165" s="4">
        <v>182</v>
      </c>
      <c r="H165" s="4" t="s">
        <v>2</v>
      </c>
      <c r="I165" s="4" t="s">
        <v>2</v>
      </c>
    </row>
    <row r="166" spans="1:9" ht="15" x14ac:dyDescent="0.25">
      <c r="A166" s="12" t="s">
        <v>51</v>
      </c>
      <c r="B166" s="4">
        <v>5349</v>
      </c>
      <c r="C166" s="4">
        <v>5761</v>
      </c>
      <c r="D166" s="4">
        <v>412</v>
      </c>
      <c r="E166" s="29">
        <v>107.7</v>
      </c>
      <c r="F166" s="4">
        <v>2601</v>
      </c>
      <c r="G166" s="4">
        <v>3150</v>
      </c>
      <c r="H166" s="4" t="s">
        <v>2</v>
      </c>
      <c r="I166" s="4">
        <v>10</v>
      </c>
    </row>
    <row r="167" spans="1:9" ht="15" x14ac:dyDescent="0.25">
      <c r="A167" s="12" t="s">
        <v>52</v>
      </c>
      <c r="B167" s="4">
        <v>10</v>
      </c>
      <c r="C167" s="4">
        <v>12</v>
      </c>
      <c r="D167" s="4">
        <v>2</v>
      </c>
      <c r="E167" s="29">
        <v>120</v>
      </c>
      <c r="F167" s="4" t="s">
        <v>2</v>
      </c>
      <c r="G167" s="4">
        <v>12</v>
      </c>
      <c r="H167" s="4" t="s">
        <v>2</v>
      </c>
      <c r="I167" s="4" t="s">
        <v>2</v>
      </c>
    </row>
    <row r="168" spans="1:9" ht="15" x14ac:dyDescent="0.25">
      <c r="A168" s="12" t="s">
        <v>53</v>
      </c>
      <c r="B168" s="4">
        <v>9910</v>
      </c>
      <c r="C168" s="4">
        <v>9638</v>
      </c>
      <c r="D168" s="4">
        <v>-272</v>
      </c>
      <c r="E168" s="29">
        <v>97.3</v>
      </c>
      <c r="F168" s="4" t="s">
        <v>2</v>
      </c>
      <c r="G168" s="4">
        <v>9638</v>
      </c>
      <c r="H168" s="4" t="s">
        <v>2</v>
      </c>
      <c r="I168" s="4" t="s">
        <v>2</v>
      </c>
    </row>
    <row r="169" spans="1:9" ht="15" x14ac:dyDescent="0.25">
      <c r="A169" s="12" t="s">
        <v>55</v>
      </c>
      <c r="B169" s="4">
        <v>2366</v>
      </c>
      <c r="C169" s="4">
        <v>3035</v>
      </c>
      <c r="D169" s="4">
        <v>669</v>
      </c>
      <c r="E169" s="29">
        <v>128.30000000000001</v>
      </c>
      <c r="F169" s="4">
        <v>9</v>
      </c>
      <c r="G169" s="4">
        <v>3026</v>
      </c>
      <c r="H169" s="4" t="s">
        <v>2</v>
      </c>
      <c r="I169" s="4" t="s">
        <v>2</v>
      </c>
    </row>
    <row r="170" spans="1:9" ht="15" x14ac:dyDescent="0.25">
      <c r="A170" s="3"/>
      <c r="B170" s="4"/>
      <c r="C170" s="4"/>
      <c r="D170" s="4"/>
      <c r="E170" s="29"/>
      <c r="F170" s="4"/>
      <c r="G170" s="4"/>
      <c r="H170" s="4"/>
      <c r="I170" s="4"/>
    </row>
    <row r="171" spans="1:9" ht="15" x14ac:dyDescent="0.25">
      <c r="A171" s="10" t="s">
        <v>56</v>
      </c>
      <c r="B171" s="6">
        <v>14910</v>
      </c>
      <c r="C171" s="6">
        <v>15022</v>
      </c>
      <c r="D171" s="6">
        <v>112</v>
      </c>
      <c r="E171" s="28">
        <v>100.8</v>
      </c>
      <c r="F171" s="6">
        <v>11172</v>
      </c>
      <c r="G171" s="6">
        <v>3684</v>
      </c>
      <c r="H171" s="6">
        <v>90</v>
      </c>
      <c r="I171" s="6">
        <v>76</v>
      </c>
    </row>
    <row r="172" spans="1:9" ht="15" x14ac:dyDescent="0.25">
      <c r="A172" s="12" t="s">
        <v>57</v>
      </c>
      <c r="B172" s="4">
        <v>2420</v>
      </c>
      <c r="C172" s="4">
        <v>2320</v>
      </c>
      <c r="D172" s="4">
        <v>-100</v>
      </c>
      <c r="E172" s="29">
        <v>95.9</v>
      </c>
      <c r="F172" s="4">
        <v>1693</v>
      </c>
      <c r="G172" s="4">
        <v>621</v>
      </c>
      <c r="H172" s="4" t="s">
        <v>2</v>
      </c>
      <c r="I172" s="4">
        <v>6</v>
      </c>
    </row>
    <row r="173" spans="1:9" ht="15" x14ac:dyDescent="0.25">
      <c r="A173" s="12" t="s">
        <v>98</v>
      </c>
      <c r="B173" s="4">
        <v>3425</v>
      </c>
      <c r="C173" s="4">
        <v>3433</v>
      </c>
      <c r="D173" s="4">
        <v>8</v>
      </c>
      <c r="E173" s="29">
        <v>100.2</v>
      </c>
      <c r="F173" s="4">
        <v>2969</v>
      </c>
      <c r="G173" s="4">
        <v>448</v>
      </c>
      <c r="H173" s="4" t="s">
        <v>2</v>
      </c>
      <c r="I173" s="4">
        <v>16</v>
      </c>
    </row>
    <row r="174" spans="1:9" ht="15" x14ac:dyDescent="0.25">
      <c r="A174" s="12" t="s">
        <v>59</v>
      </c>
      <c r="B174" s="4">
        <v>1501</v>
      </c>
      <c r="C174" s="4">
        <v>1512</v>
      </c>
      <c r="D174" s="4">
        <v>11</v>
      </c>
      <c r="E174" s="29">
        <v>100.7</v>
      </c>
      <c r="F174" s="4">
        <v>951</v>
      </c>
      <c r="G174" s="4">
        <v>471</v>
      </c>
      <c r="H174" s="4">
        <v>90</v>
      </c>
      <c r="I174" s="4" t="s">
        <v>2</v>
      </c>
    </row>
    <row r="175" spans="1:9" ht="15" x14ac:dyDescent="0.25">
      <c r="A175" s="12" t="s">
        <v>60</v>
      </c>
      <c r="B175" s="4">
        <v>7390</v>
      </c>
      <c r="C175" s="4">
        <v>7522</v>
      </c>
      <c r="D175" s="4">
        <v>132</v>
      </c>
      <c r="E175" s="29">
        <v>101.8</v>
      </c>
      <c r="F175" s="4">
        <v>5559</v>
      </c>
      <c r="G175" s="4">
        <v>1909</v>
      </c>
      <c r="H175" s="4" t="s">
        <v>2</v>
      </c>
      <c r="I175" s="4">
        <v>54</v>
      </c>
    </row>
    <row r="176" spans="1:9" ht="15" x14ac:dyDescent="0.25">
      <c r="A176" s="12" t="s">
        <v>61</v>
      </c>
      <c r="B176" s="4">
        <v>174</v>
      </c>
      <c r="C176" s="4">
        <v>235</v>
      </c>
      <c r="D176" s="4">
        <v>61</v>
      </c>
      <c r="E176" s="29">
        <v>135.1</v>
      </c>
      <c r="F176" s="4" t="s">
        <v>2</v>
      </c>
      <c r="G176" s="4">
        <v>235</v>
      </c>
      <c r="H176" s="4" t="s">
        <v>2</v>
      </c>
      <c r="I176" s="4" t="s">
        <v>2</v>
      </c>
    </row>
    <row r="177" spans="1:9" ht="15" x14ac:dyDescent="0.25">
      <c r="A177" s="3"/>
      <c r="B177" s="4"/>
      <c r="C177" s="4"/>
      <c r="D177" s="4"/>
      <c r="E177" s="29"/>
      <c r="F177" s="4"/>
      <c r="G177" s="4"/>
      <c r="H177" s="4"/>
      <c r="I177" s="4"/>
    </row>
    <row r="178" spans="1:9" ht="15" x14ac:dyDescent="0.25">
      <c r="A178" s="10" t="s">
        <v>62</v>
      </c>
      <c r="B178" s="6">
        <v>45109</v>
      </c>
      <c r="C178" s="6">
        <v>46524</v>
      </c>
      <c r="D178" s="6">
        <v>1415</v>
      </c>
      <c r="E178" s="28">
        <v>103.1</v>
      </c>
      <c r="F178" s="6">
        <v>35303</v>
      </c>
      <c r="G178" s="6">
        <v>10714</v>
      </c>
      <c r="H178" s="6">
        <v>467</v>
      </c>
      <c r="I178" s="6">
        <v>40</v>
      </c>
    </row>
    <row r="179" spans="1:9" ht="15" x14ac:dyDescent="0.25">
      <c r="A179" s="12" t="s">
        <v>63</v>
      </c>
      <c r="B179" s="4">
        <v>3179</v>
      </c>
      <c r="C179" s="4">
        <v>3263</v>
      </c>
      <c r="D179" s="4">
        <v>84</v>
      </c>
      <c r="E179" s="29">
        <v>102.6</v>
      </c>
      <c r="F179" s="4">
        <v>1129</v>
      </c>
      <c r="G179" s="4">
        <v>2059</v>
      </c>
      <c r="H179" s="4">
        <v>55</v>
      </c>
      <c r="I179" s="4">
        <v>20</v>
      </c>
    </row>
    <row r="180" spans="1:9" ht="15" x14ac:dyDescent="0.25">
      <c r="A180" s="12" t="s">
        <v>64</v>
      </c>
      <c r="B180" s="4">
        <v>9122</v>
      </c>
      <c r="C180" s="4">
        <v>9236</v>
      </c>
      <c r="D180" s="4">
        <v>114</v>
      </c>
      <c r="E180" s="29">
        <v>101.2</v>
      </c>
      <c r="F180" s="4">
        <v>7758</v>
      </c>
      <c r="G180" s="4">
        <v>1276</v>
      </c>
      <c r="H180" s="4">
        <v>202</v>
      </c>
      <c r="I180" s="4" t="s">
        <v>2</v>
      </c>
    </row>
    <row r="181" spans="1:9" ht="15" x14ac:dyDescent="0.25">
      <c r="A181" s="12" t="s">
        <v>65</v>
      </c>
      <c r="B181" s="4">
        <v>7278</v>
      </c>
      <c r="C181" s="4">
        <v>7474</v>
      </c>
      <c r="D181" s="4">
        <v>196</v>
      </c>
      <c r="E181" s="29">
        <v>102.7</v>
      </c>
      <c r="F181" s="4">
        <v>6984</v>
      </c>
      <c r="G181" s="4">
        <v>480</v>
      </c>
      <c r="H181" s="4" t="s">
        <v>2</v>
      </c>
      <c r="I181" s="4">
        <v>10</v>
      </c>
    </row>
    <row r="182" spans="1:9" ht="15" x14ac:dyDescent="0.25">
      <c r="A182" s="12" t="s">
        <v>66</v>
      </c>
      <c r="B182" s="4">
        <v>3841</v>
      </c>
      <c r="C182" s="4">
        <v>3948</v>
      </c>
      <c r="D182" s="4">
        <v>107</v>
      </c>
      <c r="E182" s="29">
        <v>102.8</v>
      </c>
      <c r="F182" s="4">
        <v>2298</v>
      </c>
      <c r="G182" s="4">
        <v>1513</v>
      </c>
      <c r="H182" s="4">
        <v>137</v>
      </c>
      <c r="I182" s="4" t="s">
        <v>2</v>
      </c>
    </row>
    <row r="183" spans="1:9" ht="15" x14ac:dyDescent="0.25">
      <c r="A183" s="12" t="s">
        <v>67</v>
      </c>
      <c r="B183" s="4">
        <v>3032</v>
      </c>
      <c r="C183" s="4">
        <v>2520</v>
      </c>
      <c r="D183" s="4">
        <v>-512</v>
      </c>
      <c r="E183" s="29">
        <v>83.1</v>
      </c>
      <c r="F183" s="4">
        <v>1827</v>
      </c>
      <c r="G183" s="4">
        <v>689</v>
      </c>
      <c r="H183" s="4">
        <v>4</v>
      </c>
      <c r="I183" s="4" t="s">
        <v>2</v>
      </c>
    </row>
    <row r="184" spans="1:9" ht="15" x14ac:dyDescent="0.25">
      <c r="A184" s="12" t="s">
        <v>68</v>
      </c>
      <c r="B184" s="4">
        <v>6158</v>
      </c>
      <c r="C184" s="4">
        <v>7169</v>
      </c>
      <c r="D184" s="4">
        <v>1011</v>
      </c>
      <c r="E184" s="29">
        <v>116.4</v>
      </c>
      <c r="F184" s="4">
        <v>5133</v>
      </c>
      <c r="G184" s="4">
        <v>2020</v>
      </c>
      <c r="H184" s="4">
        <v>16</v>
      </c>
      <c r="I184" s="4" t="s">
        <v>2</v>
      </c>
    </row>
    <row r="185" spans="1:9" ht="15" x14ac:dyDescent="0.25">
      <c r="A185" s="12" t="s">
        <v>69</v>
      </c>
      <c r="B185" s="4">
        <v>45</v>
      </c>
      <c r="C185" s="4">
        <v>33</v>
      </c>
      <c r="D185" s="4">
        <v>-12</v>
      </c>
      <c r="E185" s="29">
        <v>73.3</v>
      </c>
      <c r="F185" s="4" t="s">
        <v>2</v>
      </c>
      <c r="G185" s="4">
        <v>33</v>
      </c>
      <c r="H185" s="4" t="s">
        <v>2</v>
      </c>
      <c r="I185" s="4" t="s">
        <v>2</v>
      </c>
    </row>
    <row r="186" spans="1:9" ht="15" x14ac:dyDescent="0.25">
      <c r="A186" s="12" t="s">
        <v>70</v>
      </c>
      <c r="B186" s="4">
        <v>5537</v>
      </c>
      <c r="C186" s="4">
        <v>5743</v>
      </c>
      <c r="D186" s="4">
        <v>206</v>
      </c>
      <c r="E186" s="29">
        <v>103.7</v>
      </c>
      <c r="F186" s="4">
        <v>3921</v>
      </c>
      <c r="G186" s="4">
        <v>1779</v>
      </c>
      <c r="H186" s="4">
        <v>43</v>
      </c>
      <c r="I186" s="4" t="s">
        <v>2</v>
      </c>
    </row>
    <row r="187" spans="1:9" ht="15" x14ac:dyDescent="0.25">
      <c r="A187" s="12" t="s">
        <v>71</v>
      </c>
      <c r="B187" s="4">
        <v>6320</v>
      </c>
      <c r="C187" s="4">
        <v>6527</v>
      </c>
      <c r="D187" s="4">
        <v>207</v>
      </c>
      <c r="E187" s="29">
        <v>103.3</v>
      </c>
      <c r="F187" s="4">
        <v>6227</v>
      </c>
      <c r="G187" s="4">
        <v>280</v>
      </c>
      <c r="H187" s="4">
        <v>10</v>
      </c>
      <c r="I187" s="4">
        <v>10</v>
      </c>
    </row>
    <row r="188" spans="1:9" ht="15" x14ac:dyDescent="0.25">
      <c r="A188" s="12" t="s">
        <v>72</v>
      </c>
      <c r="B188" s="4">
        <v>280</v>
      </c>
      <c r="C188" s="4">
        <v>275</v>
      </c>
      <c r="D188" s="4">
        <v>-5</v>
      </c>
      <c r="E188" s="29">
        <v>98.2</v>
      </c>
      <c r="F188" s="4" t="s">
        <v>2</v>
      </c>
      <c r="G188" s="4">
        <v>275</v>
      </c>
      <c r="H188" s="4" t="s">
        <v>2</v>
      </c>
      <c r="I188" s="4" t="s">
        <v>2</v>
      </c>
    </row>
    <row r="189" spans="1:9" ht="15" x14ac:dyDescent="0.25">
      <c r="A189" s="12" t="s">
        <v>73</v>
      </c>
      <c r="B189" s="4">
        <v>177</v>
      </c>
      <c r="C189" s="4">
        <v>183</v>
      </c>
      <c r="D189" s="4">
        <v>6</v>
      </c>
      <c r="E189" s="29">
        <v>103.4</v>
      </c>
      <c r="F189" s="4">
        <v>21</v>
      </c>
      <c r="G189" s="4">
        <v>162</v>
      </c>
      <c r="H189" s="4" t="s">
        <v>2</v>
      </c>
      <c r="I189" s="4" t="s">
        <v>2</v>
      </c>
    </row>
    <row r="190" spans="1:9" ht="15" x14ac:dyDescent="0.25">
      <c r="A190" s="12" t="s">
        <v>74</v>
      </c>
      <c r="B190" s="4">
        <v>185</v>
      </c>
      <c r="C190" s="4">
        <v>186</v>
      </c>
      <c r="D190" s="4">
        <v>1</v>
      </c>
      <c r="E190" s="29">
        <v>100.5</v>
      </c>
      <c r="F190" s="4">
        <v>5</v>
      </c>
      <c r="G190" s="4">
        <v>181</v>
      </c>
      <c r="H190" s="4" t="s">
        <v>2</v>
      </c>
      <c r="I190" s="4" t="s">
        <v>2</v>
      </c>
    </row>
    <row r="191" spans="1:9" ht="15" x14ac:dyDescent="0.25">
      <c r="A191" s="3"/>
      <c r="B191" s="4"/>
      <c r="C191" s="4"/>
      <c r="D191" s="4"/>
      <c r="E191" s="29"/>
      <c r="F191" s="4"/>
      <c r="G191" s="4"/>
      <c r="H191" s="4"/>
      <c r="I191" s="4"/>
    </row>
    <row r="192" spans="1:9" ht="15" x14ac:dyDescent="0.25">
      <c r="A192" s="10" t="s">
        <v>75</v>
      </c>
      <c r="B192" s="6">
        <v>893</v>
      </c>
      <c r="C192" s="6">
        <v>767</v>
      </c>
      <c r="D192" s="6">
        <f>C192-B192</f>
        <v>-126</v>
      </c>
      <c r="E192" s="28">
        <f>C192/B192*100</f>
        <v>85.890257558790594</v>
      </c>
      <c r="F192" s="6">
        <v>399</v>
      </c>
      <c r="G192" s="6">
        <v>336</v>
      </c>
      <c r="H192" s="6" t="s">
        <v>2</v>
      </c>
      <c r="I192" s="6">
        <v>32</v>
      </c>
    </row>
    <row r="193" spans="1:9" ht="15" x14ac:dyDescent="0.25">
      <c r="A193" s="12"/>
      <c r="B193" s="6"/>
      <c r="C193" s="6"/>
      <c r="D193" s="6"/>
      <c r="E193" s="28"/>
      <c r="F193" s="6"/>
      <c r="G193" s="6"/>
      <c r="H193" s="6"/>
      <c r="I193" s="6"/>
    </row>
    <row r="194" spans="1:9" ht="15" x14ac:dyDescent="0.25">
      <c r="A194" s="10" t="s">
        <v>76</v>
      </c>
      <c r="B194" s="6">
        <v>420</v>
      </c>
      <c r="C194" s="6">
        <v>460</v>
      </c>
      <c r="D194" s="6">
        <f>C194-B194</f>
        <v>40</v>
      </c>
      <c r="E194" s="28">
        <f>C194/B194*100</f>
        <v>109.52380952380953</v>
      </c>
      <c r="F194" s="6">
        <v>126</v>
      </c>
      <c r="G194" s="6">
        <v>319</v>
      </c>
      <c r="H194" s="6" t="s">
        <v>2</v>
      </c>
      <c r="I194" s="6">
        <v>15</v>
      </c>
    </row>
    <row r="195" spans="1:9" ht="15" x14ac:dyDescent="0.25">
      <c r="A195" s="12"/>
      <c r="B195" s="6"/>
      <c r="C195" s="6"/>
      <c r="D195" s="6"/>
      <c r="E195" s="28"/>
      <c r="F195" s="6"/>
      <c r="G195" s="6"/>
      <c r="H195" s="6"/>
      <c r="I195" s="6"/>
    </row>
    <row r="196" spans="1:9" ht="15" x14ac:dyDescent="0.25">
      <c r="A196" s="10" t="s">
        <v>77</v>
      </c>
      <c r="B196" s="6">
        <v>48</v>
      </c>
      <c r="C196" s="6">
        <v>28</v>
      </c>
      <c r="D196" s="6">
        <f>C196-B196</f>
        <v>-20</v>
      </c>
      <c r="E196" s="28">
        <f>C196/B196*100</f>
        <v>58.333333333333336</v>
      </c>
      <c r="F196" s="6" t="s">
        <v>2</v>
      </c>
      <c r="G196" s="6" t="s">
        <v>2</v>
      </c>
      <c r="H196" s="6" t="s">
        <v>2</v>
      </c>
      <c r="I196" s="6">
        <v>28</v>
      </c>
    </row>
    <row r="197" spans="1:9" ht="15" x14ac:dyDescent="0.25">
      <c r="B197" s="5"/>
      <c r="C197" s="5"/>
      <c r="D197" s="5"/>
      <c r="E197" s="40"/>
      <c r="F197" s="5"/>
      <c r="G197" s="5"/>
      <c r="H197" s="5"/>
      <c r="I197" s="5"/>
    </row>
  </sheetData>
  <mergeCells count="22">
    <mergeCell ref="A109:A111"/>
    <mergeCell ref="B109:E109"/>
    <mergeCell ref="A3:I3"/>
    <mergeCell ref="A4:I4"/>
    <mergeCell ref="A105:I105"/>
    <mergeCell ref="A106:I106"/>
    <mergeCell ref="A7:A9"/>
    <mergeCell ref="B7:E7"/>
    <mergeCell ref="F7:I7"/>
    <mergeCell ref="B8:C8"/>
    <mergeCell ref="D8:E8"/>
    <mergeCell ref="F8:F9"/>
    <mergeCell ref="G8:G9"/>
    <mergeCell ref="H8:H9"/>
    <mergeCell ref="I8:I9"/>
    <mergeCell ref="F109:I109"/>
    <mergeCell ref="B110:C110"/>
    <mergeCell ref="D110:E110"/>
    <mergeCell ref="F110:F111"/>
    <mergeCell ref="G110:G111"/>
    <mergeCell ref="H110:H111"/>
    <mergeCell ref="I110:I111"/>
  </mergeCells>
  <hyperlinks>
    <hyperlink ref="A1:A2" location="Содержание!A1" display="Мазмуну " xr:uid="{00000000-0004-0000-0500-000000000000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6"/>
  <dimension ref="A1:I200"/>
  <sheetViews>
    <sheetView zoomScale="80" zoomScaleNormal="80" workbookViewId="0">
      <selection activeCell="A174" sqref="A174:XFD186"/>
    </sheetView>
  </sheetViews>
  <sheetFormatPr defaultRowHeight="12.75" x14ac:dyDescent="0.2"/>
  <cols>
    <col min="1" max="1" width="31.85546875" customWidth="1"/>
    <col min="6" max="6" width="32.85546875" customWidth="1"/>
    <col min="7" max="7" width="20.85546875" customWidth="1"/>
    <col min="8" max="8" width="17.28515625" customWidth="1"/>
    <col min="9" max="9" width="18.140625" customWidth="1"/>
  </cols>
  <sheetData>
    <row r="1" spans="1:9" x14ac:dyDescent="0.2">
      <c r="A1" s="70" t="s">
        <v>168</v>
      </c>
    </row>
    <row r="2" spans="1:9" x14ac:dyDescent="0.2">
      <c r="A2" s="70" t="s">
        <v>169</v>
      </c>
    </row>
    <row r="4" spans="1:9" ht="16.5" x14ac:dyDescent="0.25">
      <c r="A4" s="84" t="s">
        <v>123</v>
      </c>
      <c r="B4" s="84"/>
      <c r="C4" s="84"/>
      <c r="D4" s="84"/>
      <c r="E4" s="84"/>
      <c r="F4" s="84"/>
      <c r="G4" s="84"/>
      <c r="H4" s="84"/>
      <c r="I4" s="84"/>
    </row>
    <row r="5" spans="1:9" ht="16.5" x14ac:dyDescent="0.25">
      <c r="A5" s="80" t="s">
        <v>124</v>
      </c>
      <c r="B5" s="80"/>
      <c r="C5" s="80"/>
      <c r="D5" s="80"/>
      <c r="E5" s="80"/>
      <c r="F5" s="80"/>
      <c r="G5" s="80"/>
      <c r="H5" s="80"/>
      <c r="I5" s="80"/>
    </row>
    <row r="6" spans="1:9" ht="15" x14ac:dyDescent="0.25">
      <c r="A6" s="23"/>
      <c r="B6" s="31"/>
      <c r="C6" s="31"/>
      <c r="D6" s="31"/>
      <c r="E6" s="43"/>
      <c r="F6" s="31"/>
      <c r="G6" s="31"/>
      <c r="H6" s="31"/>
      <c r="I6" s="31"/>
    </row>
    <row r="7" spans="1:9" ht="16.5" x14ac:dyDescent="0.2">
      <c r="A7" s="33" t="s">
        <v>82</v>
      </c>
      <c r="B7" s="34"/>
      <c r="C7" s="34"/>
      <c r="D7" s="34"/>
      <c r="E7" s="44"/>
      <c r="F7" s="34"/>
      <c r="G7" s="34"/>
      <c r="H7" s="34"/>
      <c r="I7" s="32" t="s">
        <v>0</v>
      </c>
    </row>
    <row r="8" spans="1:9" ht="33" customHeight="1" x14ac:dyDescent="0.2">
      <c r="A8" s="75" t="s">
        <v>83</v>
      </c>
      <c r="B8" s="78" t="s">
        <v>84</v>
      </c>
      <c r="C8" s="78"/>
      <c r="D8" s="78"/>
      <c r="E8" s="78"/>
      <c r="F8" s="78" t="s">
        <v>85</v>
      </c>
      <c r="G8" s="78"/>
      <c r="H8" s="78"/>
      <c r="I8" s="78"/>
    </row>
    <row r="9" spans="1:9" ht="45.75" customHeight="1" x14ac:dyDescent="0.2">
      <c r="A9" s="76"/>
      <c r="B9" s="78" t="s">
        <v>86</v>
      </c>
      <c r="C9" s="78"/>
      <c r="D9" s="78" t="s">
        <v>96</v>
      </c>
      <c r="E9" s="78"/>
      <c r="F9" s="78" t="s">
        <v>87</v>
      </c>
      <c r="G9" s="78" t="s">
        <v>88</v>
      </c>
      <c r="H9" s="78" t="s">
        <v>89</v>
      </c>
      <c r="I9" s="78" t="s">
        <v>90</v>
      </c>
    </row>
    <row r="10" spans="1:9" ht="71.25" customHeight="1" x14ac:dyDescent="0.2">
      <c r="A10" s="77"/>
      <c r="B10" s="19" t="s">
        <v>91</v>
      </c>
      <c r="C10" s="19" t="s">
        <v>95</v>
      </c>
      <c r="D10" s="19" t="s">
        <v>1</v>
      </c>
      <c r="E10" s="20" t="s">
        <v>92</v>
      </c>
      <c r="F10" s="78"/>
      <c r="G10" s="78"/>
      <c r="H10" s="78"/>
      <c r="I10" s="78"/>
    </row>
    <row r="11" spans="1:9" ht="15" x14ac:dyDescent="0.2">
      <c r="A11" s="18"/>
      <c r="B11" s="17"/>
      <c r="C11" s="17"/>
      <c r="D11" s="17"/>
      <c r="E11" s="38"/>
      <c r="F11" s="59"/>
      <c r="G11" s="59"/>
      <c r="H11" s="59"/>
      <c r="I11" s="59"/>
    </row>
    <row r="12" spans="1:9" x14ac:dyDescent="0.2">
      <c r="A12" s="1"/>
      <c r="B12" s="1"/>
      <c r="C12" s="1"/>
      <c r="D12" s="21"/>
      <c r="E12" s="41"/>
      <c r="F12" s="22"/>
      <c r="G12" s="60"/>
      <c r="H12" s="22"/>
      <c r="I12" s="60"/>
    </row>
    <row r="13" spans="1:9" ht="29.25" x14ac:dyDescent="0.25">
      <c r="A13" s="51" t="s">
        <v>3</v>
      </c>
      <c r="B13" s="36">
        <v>6988968</v>
      </c>
      <c r="C13" s="36">
        <f>C15+C24+C42+C52+C60+C72+C79+C93+C95+C97</f>
        <v>7731132</v>
      </c>
      <c r="D13" s="36">
        <f>C13-B13</f>
        <v>742164</v>
      </c>
      <c r="E13" s="52">
        <f>C13/B13*100</f>
        <v>110.6190785248981</v>
      </c>
      <c r="F13" s="6">
        <f>F15+F24+F42+F52+F60+F72+F79+F93+F95</f>
        <v>2676299</v>
      </c>
      <c r="G13" s="6">
        <f>G15+G24+G42+G52+G60+G72+G79+G93+G95</f>
        <v>2611174</v>
      </c>
      <c r="H13" s="6">
        <v>2439582</v>
      </c>
      <c r="I13" s="6">
        <f>I93+I97</f>
        <v>4077</v>
      </c>
    </row>
    <row r="14" spans="1:9" ht="15" x14ac:dyDescent="0.25">
      <c r="A14" s="10"/>
      <c r="B14" s="6"/>
      <c r="C14" s="6"/>
      <c r="D14" s="6"/>
      <c r="E14" s="28"/>
      <c r="F14" s="6"/>
      <c r="G14" s="6"/>
      <c r="H14" s="6"/>
      <c r="I14" s="6"/>
    </row>
    <row r="15" spans="1:9" ht="15" x14ac:dyDescent="0.25">
      <c r="A15" s="10" t="s">
        <v>4</v>
      </c>
      <c r="B15" s="6">
        <v>313158</v>
      </c>
      <c r="C15" s="6">
        <v>451868</v>
      </c>
      <c r="D15" s="6">
        <f>C15-B15</f>
        <v>138710</v>
      </c>
      <c r="E15" s="28">
        <f>C15/B15*100</f>
        <v>144.2939346911144</v>
      </c>
      <c r="F15" s="6">
        <v>175633</v>
      </c>
      <c r="G15" s="6">
        <v>152835</v>
      </c>
      <c r="H15" s="6">
        <v>123400</v>
      </c>
      <c r="I15" s="6" t="s">
        <v>2</v>
      </c>
    </row>
    <row r="16" spans="1:9" ht="15" x14ac:dyDescent="0.25">
      <c r="A16" s="12" t="s">
        <v>5</v>
      </c>
      <c r="B16" s="4">
        <v>53928</v>
      </c>
      <c r="C16" s="4">
        <v>123035</v>
      </c>
      <c r="D16" s="4">
        <v>69107</v>
      </c>
      <c r="E16" s="4">
        <v>228.1</v>
      </c>
      <c r="F16" s="4">
        <v>44204</v>
      </c>
      <c r="G16" s="4">
        <v>25431</v>
      </c>
      <c r="H16" s="4">
        <v>53400</v>
      </c>
      <c r="I16" s="4" t="s">
        <v>2</v>
      </c>
    </row>
    <row r="17" spans="1:9" ht="15" x14ac:dyDescent="0.25">
      <c r="A17" s="12" t="s">
        <v>6</v>
      </c>
      <c r="B17" s="4">
        <v>130548</v>
      </c>
      <c r="C17" s="4">
        <v>157259</v>
      </c>
      <c r="D17" s="4">
        <f>C17-B17</f>
        <v>26711</v>
      </c>
      <c r="E17" s="29">
        <f>C17/B17*100</f>
        <v>120.46067346876245</v>
      </c>
      <c r="F17" s="4">
        <v>48154</v>
      </c>
      <c r="G17" s="4">
        <v>109105</v>
      </c>
      <c r="H17" s="4" t="s">
        <v>2</v>
      </c>
      <c r="I17" s="4" t="s">
        <v>2</v>
      </c>
    </row>
    <row r="18" spans="1:9" ht="15" x14ac:dyDescent="0.25">
      <c r="A18" s="12" t="s">
        <v>7</v>
      </c>
      <c r="B18" s="4">
        <v>46527</v>
      </c>
      <c r="C18" s="4">
        <v>56586</v>
      </c>
      <c r="D18" s="4">
        <v>10059</v>
      </c>
      <c r="E18" s="4">
        <v>121.6</v>
      </c>
      <c r="F18" s="4">
        <v>55787</v>
      </c>
      <c r="G18" s="4">
        <v>799</v>
      </c>
      <c r="H18" s="4" t="s">
        <v>2</v>
      </c>
      <c r="I18" s="4" t="s">
        <v>2</v>
      </c>
    </row>
    <row r="19" spans="1:9" ht="15" x14ac:dyDescent="0.25">
      <c r="A19" s="12" t="s">
        <v>8</v>
      </c>
      <c r="B19" s="4">
        <v>8618</v>
      </c>
      <c r="C19" s="4">
        <v>10638</v>
      </c>
      <c r="D19" s="4">
        <v>2020</v>
      </c>
      <c r="E19" s="4">
        <v>123.4</v>
      </c>
      <c r="F19" s="4">
        <v>9839</v>
      </c>
      <c r="G19" s="4">
        <v>799</v>
      </c>
      <c r="H19" s="4" t="s">
        <v>2</v>
      </c>
      <c r="I19" s="4" t="s">
        <v>2</v>
      </c>
    </row>
    <row r="20" spans="1:9" ht="15" x14ac:dyDescent="0.25">
      <c r="A20" s="12" t="s">
        <v>9</v>
      </c>
      <c r="B20" s="4">
        <v>47885</v>
      </c>
      <c r="C20" s="4">
        <v>79548</v>
      </c>
      <c r="D20" s="4">
        <v>31663</v>
      </c>
      <c r="E20" s="4">
        <v>166.1</v>
      </c>
      <c r="F20" s="4">
        <v>5755</v>
      </c>
      <c r="G20" s="4">
        <v>3793</v>
      </c>
      <c r="H20" s="4">
        <v>70000</v>
      </c>
      <c r="I20" s="4" t="s">
        <v>2</v>
      </c>
    </row>
    <row r="21" spans="1:9" ht="15" x14ac:dyDescent="0.25">
      <c r="A21" s="12" t="s">
        <v>10</v>
      </c>
      <c r="B21" s="4">
        <v>26832</v>
      </c>
      <c r="C21" s="4">
        <v>27158</v>
      </c>
      <c r="D21" s="4">
        <v>326</v>
      </c>
      <c r="E21" s="4">
        <v>101.2</v>
      </c>
      <c r="F21" s="4">
        <v>21733</v>
      </c>
      <c r="G21" s="4">
        <v>5425</v>
      </c>
      <c r="H21" s="4" t="s">
        <v>2</v>
      </c>
      <c r="I21" s="4" t="s">
        <v>2</v>
      </c>
    </row>
    <row r="22" spans="1:9" ht="15" x14ac:dyDescent="0.25">
      <c r="A22" s="12" t="s">
        <v>11</v>
      </c>
      <c r="B22" s="4">
        <v>7438</v>
      </c>
      <c r="C22" s="4">
        <v>8282</v>
      </c>
      <c r="D22" s="4">
        <v>844</v>
      </c>
      <c r="E22" s="4">
        <v>111.3</v>
      </c>
      <c r="F22" s="4" t="s">
        <v>2</v>
      </c>
      <c r="G22" s="4">
        <v>8282</v>
      </c>
      <c r="H22" s="4" t="s">
        <v>2</v>
      </c>
      <c r="I22" s="4" t="s">
        <v>2</v>
      </c>
    </row>
    <row r="23" spans="1:9" ht="15" x14ac:dyDescent="0.25">
      <c r="A23" s="12"/>
      <c r="B23" s="4"/>
      <c r="C23" s="4"/>
      <c r="D23" s="4"/>
      <c r="E23" s="29"/>
      <c r="F23" s="4"/>
      <c r="G23" s="4"/>
      <c r="H23" s="4"/>
      <c r="I23" s="4"/>
    </row>
    <row r="24" spans="1:9" ht="15" x14ac:dyDescent="0.25">
      <c r="A24" s="10" t="s">
        <v>12</v>
      </c>
      <c r="B24" s="6">
        <v>1203709</v>
      </c>
      <c r="C24" s="6">
        <v>1273281</v>
      </c>
      <c r="D24" s="6">
        <v>69572</v>
      </c>
      <c r="E24" s="28">
        <v>105.8</v>
      </c>
      <c r="F24" s="6">
        <v>958418</v>
      </c>
      <c r="G24" s="6">
        <v>314810</v>
      </c>
      <c r="H24" s="6">
        <v>53</v>
      </c>
      <c r="I24" s="6" t="s">
        <v>2</v>
      </c>
    </row>
    <row r="25" spans="1:9" ht="15" x14ac:dyDescent="0.25">
      <c r="A25" s="12" t="s">
        <v>13</v>
      </c>
      <c r="B25" s="4">
        <v>133315</v>
      </c>
      <c r="C25" s="4">
        <v>136452</v>
      </c>
      <c r="D25" s="4">
        <v>3137</v>
      </c>
      <c r="E25" s="29">
        <v>102.4</v>
      </c>
      <c r="F25" s="4">
        <v>136452</v>
      </c>
      <c r="G25" s="4" t="s">
        <v>2</v>
      </c>
      <c r="H25" s="4" t="s">
        <v>2</v>
      </c>
      <c r="I25" s="4" t="s">
        <v>2</v>
      </c>
    </row>
    <row r="26" spans="1:9" ht="15" x14ac:dyDescent="0.25">
      <c r="A26" s="12" t="s">
        <v>14</v>
      </c>
      <c r="B26" s="4">
        <v>40687</v>
      </c>
      <c r="C26" s="4">
        <v>42229</v>
      </c>
      <c r="D26" s="4">
        <v>1542</v>
      </c>
      <c r="E26" s="29">
        <v>103.8</v>
      </c>
      <c r="F26" s="4">
        <v>42229</v>
      </c>
      <c r="G26" s="4" t="s">
        <v>2</v>
      </c>
      <c r="H26" s="4" t="s">
        <v>2</v>
      </c>
      <c r="I26" s="4" t="s">
        <v>2</v>
      </c>
    </row>
    <row r="27" spans="1:9" ht="15" x14ac:dyDescent="0.25">
      <c r="A27" s="12" t="s">
        <v>15</v>
      </c>
      <c r="B27" s="4">
        <v>208800</v>
      </c>
      <c r="C27" s="4">
        <v>211726</v>
      </c>
      <c r="D27" s="4">
        <v>2926</v>
      </c>
      <c r="E27" s="29">
        <v>101.4</v>
      </c>
      <c r="F27" s="4">
        <v>156181</v>
      </c>
      <c r="G27" s="4">
        <v>55545</v>
      </c>
      <c r="H27" s="4" t="s">
        <v>2</v>
      </c>
      <c r="I27" s="4" t="s">
        <v>2</v>
      </c>
    </row>
    <row r="28" spans="1:9" ht="30" x14ac:dyDescent="0.25">
      <c r="A28" s="12" t="s">
        <v>16</v>
      </c>
      <c r="B28" s="4">
        <v>171335</v>
      </c>
      <c r="C28" s="4">
        <v>182648</v>
      </c>
      <c r="D28" s="4">
        <v>11313</v>
      </c>
      <c r="E28" s="29">
        <v>106.6</v>
      </c>
      <c r="F28" s="4">
        <v>129258</v>
      </c>
      <c r="G28" s="4">
        <v>53390</v>
      </c>
      <c r="H28" s="4" t="s">
        <v>2</v>
      </c>
      <c r="I28" s="4" t="s">
        <v>2</v>
      </c>
    </row>
    <row r="29" spans="1:9" ht="30" x14ac:dyDescent="0.25">
      <c r="A29" s="12" t="s">
        <v>17</v>
      </c>
      <c r="B29" s="4">
        <v>21507</v>
      </c>
      <c r="C29" s="4">
        <v>22715</v>
      </c>
      <c r="D29" s="4">
        <v>1208</v>
      </c>
      <c r="E29" s="29">
        <v>105.6</v>
      </c>
      <c r="F29" s="4">
        <v>22715</v>
      </c>
      <c r="G29" s="4"/>
      <c r="H29" s="4"/>
      <c r="I29" s="4"/>
    </row>
    <row r="30" spans="1:9" ht="15" x14ac:dyDescent="0.25">
      <c r="A30" s="12" t="s">
        <v>18</v>
      </c>
      <c r="B30" s="4">
        <v>117546</v>
      </c>
      <c r="C30" s="4">
        <v>147245</v>
      </c>
      <c r="D30" s="4">
        <v>29699</v>
      </c>
      <c r="E30" s="29">
        <v>125.3</v>
      </c>
      <c r="F30" s="4" t="s">
        <v>2</v>
      </c>
      <c r="G30" s="4">
        <v>147245</v>
      </c>
      <c r="H30" s="4" t="s">
        <v>2</v>
      </c>
      <c r="I30" s="4" t="s">
        <v>2</v>
      </c>
    </row>
    <row r="31" spans="1:9" ht="30" x14ac:dyDescent="0.25">
      <c r="A31" s="12" t="s">
        <v>19</v>
      </c>
      <c r="B31" s="4">
        <v>4973</v>
      </c>
      <c r="C31" s="4">
        <v>4847</v>
      </c>
      <c r="D31" s="4">
        <v>-126</v>
      </c>
      <c r="E31" s="29">
        <v>97.5</v>
      </c>
      <c r="F31" s="4" t="s">
        <v>2</v>
      </c>
      <c r="G31" s="4">
        <v>4847</v>
      </c>
      <c r="H31" s="4" t="s">
        <v>2</v>
      </c>
      <c r="I31" s="4" t="s">
        <v>2</v>
      </c>
    </row>
    <row r="32" spans="1:9" ht="15" x14ac:dyDescent="0.25">
      <c r="A32" s="12" t="s">
        <v>20</v>
      </c>
      <c r="B32" s="4">
        <v>351529</v>
      </c>
      <c r="C32" s="4">
        <v>368187</v>
      </c>
      <c r="D32" s="4">
        <v>16658</v>
      </c>
      <c r="E32" s="29">
        <v>104.7</v>
      </c>
      <c r="F32" s="4">
        <v>362050</v>
      </c>
      <c r="G32" s="4">
        <v>6137</v>
      </c>
      <c r="H32" s="4" t="s">
        <v>2</v>
      </c>
      <c r="I32" s="4" t="s">
        <v>2</v>
      </c>
    </row>
    <row r="33" spans="1:9" ht="30" x14ac:dyDescent="0.25">
      <c r="A33" s="12" t="s">
        <v>21</v>
      </c>
      <c r="B33" s="4">
        <v>6125</v>
      </c>
      <c r="C33" s="4">
        <v>6137</v>
      </c>
      <c r="D33" s="4">
        <v>12</v>
      </c>
      <c r="E33" s="29">
        <v>100.2</v>
      </c>
      <c r="F33" s="4" t="s">
        <v>2</v>
      </c>
      <c r="G33" s="4">
        <v>6137</v>
      </c>
      <c r="H33" s="4" t="s">
        <v>2</v>
      </c>
      <c r="I33" s="4" t="s">
        <v>2</v>
      </c>
    </row>
    <row r="34" spans="1:9" ht="15" x14ac:dyDescent="0.25">
      <c r="A34" s="12" t="s">
        <v>22</v>
      </c>
      <c r="B34" s="4">
        <v>30869</v>
      </c>
      <c r="C34" s="4">
        <v>31517</v>
      </c>
      <c r="D34" s="4">
        <v>648</v>
      </c>
      <c r="E34" s="29">
        <v>102.1</v>
      </c>
      <c r="F34" s="4">
        <v>31517</v>
      </c>
      <c r="G34" s="4" t="s">
        <v>2</v>
      </c>
      <c r="H34" s="4" t="s">
        <v>2</v>
      </c>
      <c r="I34" s="4" t="s">
        <v>2</v>
      </c>
    </row>
    <row r="35" spans="1:9" ht="15" x14ac:dyDescent="0.25">
      <c r="A35" s="12" t="s">
        <v>23</v>
      </c>
      <c r="B35" s="4">
        <v>71300</v>
      </c>
      <c r="C35" s="4">
        <v>75614</v>
      </c>
      <c r="D35" s="4">
        <v>4314</v>
      </c>
      <c r="E35" s="29">
        <v>106.1</v>
      </c>
      <c r="F35" s="4">
        <v>75561</v>
      </c>
      <c r="G35" s="4" t="s">
        <v>2</v>
      </c>
      <c r="H35" s="4">
        <v>53</v>
      </c>
      <c r="I35" s="4" t="s">
        <v>2</v>
      </c>
    </row>
    <row r="36" spans="1:9" ht="15" x14ac:dyDescent="0.25">
      <c r="A36" s="12" t="s">
        <v>24</v>
      </c>
      <c r="B36" s="4">
        <v>37836</v>
      </c>
      <c r="C36" s="4">
        <v>38089</v>
      </c>
      <c r="D36" s="4">
        <v>253</v>
      </c>
      <c r="E36" s="29">
        <v>100.7</v>
      </c>
      <c r="F36" s="4">
        <v>38089</v>
      </c>
      <c r="G36" s="4" t="s">
        <v>2</v>
      </c>
      <c r="H36" s="4" t="s">
        <v>2</v>
      </c>
      <c r="I36" s="4" t="s">
        <v>2</v>
      </c>
    </row>
    <row r="37" spans="1:9" ht="15" x14ac:dyDescent="0.25">
      <c r="A37" s="12" t="s">
        <v>25</v>
      </c>
      <c r="B37" s="4">
        <v>52326</v>
      </c>
      <c r="C37" s="4">
        <v>51841</v>
      </c>
      <c r="D37" s="4">
        <v>-485</v>
      </c>
      <c r="E37" s="29">
        <v>99.1</v>
      </c>
      <c r="F37" s="4">
        <v>29310</v>
      </c>
      <c r="G37" s="4">
        <v>22531</v>
      </c>
      <c r="H37" s="4" t="s">
        <v>2</v>
      </c>
      <c r="I37" s="4" t="s">
        <v>2</v>
      </c>
    </row>
    <row r="38" spans="1:9" ht="15" x14ac:dyDescent="0.25">
      <c r="A38" s="12" t="s">
        <v>26</v>
      </c>
      <c r="B38" s="4">
        <v>7729</v>
      </c>
      <c r="C38" s="4">
        <v>7875</v>
      </c>
      <c r="D38" s="4">
        <v>146</v>
      </c>
      <c r="E38" s="29">
        <v>101.9</v>
      </c>
      <c r="F38" s="4" t="s">
        <v>2</v>
      </c>
      <c r="G38" s="4">
        <v>7875</v>
      </c>
      <c r="H38" s="4" t="s">
        <v>2</v>
      </c>
      <c r="I38" s="4" t="s">
        <v>2</v>
      </c>
    </row>
    <row r="39" spans="1:9" ht="15" x14ac:dyDescent="0.25">
      <c r="A39" s="12" t="s">
        <v>27</v>
      </c>
      <c r="B39" s="4">
        <v>7790</v>
      </c>
      <c r="C39" s="4">
        <v>8055</v>
      </c>
      <c r="D39" s="4">
        <v>265</v>
      </c>
      <c r="E39" s="29">
        <v>103.4</v>
      </c>
      <c r="F39" s="4" t="s">
        <v>2</v>
      </c>
      <c r="G39" s="4">
        <v>8055</v>
      </c>
      <c r="H39" s="4" t="s">
        <v>2</v>
      </c>
      <c r="I39" s="4" t="s">
        <v>2</v>
      </c>
    </row>
    <row r="40" spans="1:9" ht="15" x14ac:dyDescent="0.25">
      <c r="A40" s="12" t="s">
        <v>28</v>
      </c>
      <c r="B40" s="4">
        <v>13334</v>
      </c>
      <c r="C40" s="4">
        <v>14032</v>
      </c>
      <c r="D40" s="4">
        <v>698</v>
      </c>
      <c r="E40" s="29">
        <v>105.2</v>
      </c>
      <c r="F40" s="4" t="s">
        <v>2</v>
      </c>
      <c r="G40" s="4">
        <v>14032</v>
      </c>
      <c r="H40" s="4" t="s">
        <v>2</v>
      </c>
      <c r="I40" s="4" t="s">
        <v>2</v>
      </c>
    </row>
    <row r="41" spans="1:9" ht="15" x14ac:dyDescent="0.25">
      <c r="A41" s="3"/>
      <c r="B41" s="4"/>
      <c r="C41" s="4"/>
      <c r="D41" s="4"/>
      <c r="E41" s="29"/>
      <c r="F41" s="4"/>
      <c r="G41" s="4"/>
      <c r="H41" s="4"/>
      <c r="I41" s="4"/>
    </row>
    <row r="42" spans="1:9" ht="15" x14ac:dyDescent="0.25">
      <c r="A42" s="10" t="s">
        <v>29</v>
      </c>
      <c r="B42" s="6">
        <v>660548</v>
      </c>
      <c r="C42" s="6">
        <v>709973</v>
      </c>
      <c r="D42" s="6">
        <v>49425</v>
      </c>
      <c r="E42" s="28">
        <v>107.5</v>
      </c>
      <c r="F42" s="6">
        <v>105208</v>
      </c>
      <c r="G42" s="6">
        <v>563243</v>
      </c>
      <c r="H42" s="6">
        <v>41522</v>
      </c>
      <c r="I42" s="6" t="s">
        <v>2</v>
      </c>
    </row>
    <row r="43" spans="1:9" ht="15" x14ac:dyDescent="0.25">
      <c r="A43" s="12" t="s">
        <v>30</v>
      </c>
      <c r="B43" s="4">
        <v>114265</v>
      </c>
      <c r="C43" s="4">
        <v>115069</v>
      </c>
      <c r="D43" s="4">
        <v>804</v>
      </c>
      <c r="E43" s="29">
        <v>100.7</v>
      </c>
      <c r="F43" s="4">
        <v>19003</v>
      </c>
      <c r="G43" s="4">
        <v>96066</v>
      </c>
      <c r="H43" s="4" t="s">
        <v>2</v>
      </c>
      <c r="I43" s="4" t="s">
        <v>2</v>
      </c>
    </row>
    <row r="44" spans="1:9" ht="15" x14ac:dyDescent="0.25">
      <c r="A44" s="12" t="s">
        <v>31</v>
      </c>
      <c r="B44" s="4">
        <v>166707</v>
      </c>
      <c r="C44" s="4">
        <v>172938</v>
      </c>
      <c r="D44" s="4">
        <v>6231</v>
      </c>
      <c r="E44" s="29">
        <v>103.7</v>
      </c>
      <c r="F44" s="4">
        <v>98</v>
      </c>
      <c r="G44" s="4">
        <v>172825</v>
      </c>
      <c r="H44" s="4">
        <v>15</v>
      </c>
      <c r="I44" s="4" t="s">
        <v>2</v>
      </c>
    </row>
    <row r="45" spans="1:9" ht="15" x14ac:dyDescent="0.25">
      <c r="A45" s="12" t="s">
        <v>32</v>
      </c>
      <c r="B45" s="4">
        <v>106039</v>
      </c>
      <c r="C45" s="4">
        <v>130632</v>
      </c>
      <c r="D45" s="4">
        <v>24593</v>
      </c>
      <c r="E45" s="29">
        <v>123.2</v>
      </c>
      <c r="F45" s="4" t="s">
        <v>2</v>
      </c>
      <c r="G45" s="4">
        <v>130632</v>
      </c>
      <c r="H45" s="4" t="s">
        <v>2</v>
      </c>
      <c r="I45" s="4" t="s">
        <v>2</v>
      </c>
    </row>
    <row r="46" spans="1:9" ht="15" x14ac:dyDescent="0.25">
      <c r="A46" s="12" t="s">
        <v>33</v>
      </c>
      <c r="B46" s="4">
        <v>12638</v>
      </c>
      <c r="C46" s="4">
        <v>12553</v>
      </c>
      <c r="D46" s="4">
        <v>-85</v>
      </c>
      <c r="E46" s="29">
        <v>99.3</v>
      </c>
      <c r="F46" s="4" t="s">
        <v>2</v>
      </c>
      <c r="G46" s="4">
        <v>12553</v>
      </c>
      <c r="H46" s="4" t="s">
        <v>2</v>
      </c>
      <c r="I46" s="4" t="s">
        <v>2</v>
      </c>
    </row>
    <row r="47" spans="1:9" ht="15" x14ac:dyDescent="0.25">
      <c r="A47" s="12" t="s">
        <v>34</v>
      </c>
      <c r="B47" s="4">
        <v>54360</v>
      </c>
      <c r="C47" s="4">
        <v>54590</v>
      </c>
      <c r="D47" s="4">
        <v>230</v>
      </c>
      <c r="E47" s="29">
        <v>100.4</v>
      </c>
      <c r="F47" s="4">
        <v>14415</v>
      </c>
      <c r="G47" s="4">
        <v>40175</v>
      </c>
      <c r="H47" s="4" t="s">
        <v>2</v>
      </c>
      <c r="I47" s="4" t="s">
        <v>2</v>
      </c>
    </row>
    <row r="48" spans="1:9" ht="15" x14ac:dyDescent="0.25">
      <c r="A48" s="12" t="s">
        <v>35</v>
      </c>
      <c r="B48" s="4">
        <v>144858</v>
      </c>
      <c r="C48" s="4">
        <v>146587</v>
      </c>
      <c r="D48" s="4">
        <v>1729</v>
      </c>
      <c r="E48" s="29">
        <v>101.2</v>
      </c>
      <c r="F48" s="4">
        <v>71692</v>
      </c>
      <c r="G48" s="4">
        <v>74895</v>
      </c>
      <c r="H48" s="4" t="s">
        <v>2</v>
      </c>
      <c r="I48" s="4" t="s">
        <v>2</v>
      </c>
    </row>
    <row r="49" spans="1:9" ht="15" x14ac:dyDescent="0.25">
      <c r="A49" s="12" t="s">
        <v>36</v>
      </c>
      <c r="B49" s="4">
        <v>33589</v>
      </c>
      <c r="C49" s="4">
        <v>34022</v>
      </c>
      <c r="D49" s="4">
        <v>433</v>
      </c>
      <c r="E49" s="29">
        <v>101.3</v>
      </c>
      <c r="F49" s="4" t="s">
        <v>2</v>
      </c>
      <c r="G49" s="4">
        <v>34022</v>
      </c>
      <c r="H49" s="4" t="s">
        <v>2</v>
      </c>
      <c r="I49" s="4" t="s">
        <v>2</v>
      </c>
    </row>
    <row r="50" spans="1:9" ht="15" x14ac:dyDescent="0.25">
      <c r="A50" s="12" t="s">
        <v>37</v>
      </c>
      <c r="B50" s="4">
        <v>40730</v>
      </c>
      <c r="C50" s="4">
        <v>56135</v>
      </c>
      <c r="D50" s="4">
        <v>15405</v>
      </c>
      <c r="E50" s="29">
        <v>137.80000000000001</v>
      </c>
      <c r="F50" s="4" t="s">
        <v>2</v>
      </c>
      <c r="G50" s="4">
        <v>14628</v>
      </c>
      <c r="H50" s="4">
        <v>41507</v>
      </c>
      <c r="I50" s="4" t="s">
        <v>2</v>
      </c>
    </row>
    <row r="51" spans="1:9" ht="15" x14ac:dyDescent="0.25">
      <c r="A51" s="12"/>
      <c r="B51" s="4"/>
      <c r="C51" s="4"/>
      <c r="D51" s="4"/>
      <c r="E51" s="29"/>
      <c r="F51" s="4"/>
      <c r="G51" s="4"/>
      <c r="H51" s="4"/>
      <c r="I51" s="4"/>
    </row>
    <row r="52" spans="1:9" ht="15" x14ac:dyDescent="0.25">
      <c r="A52" s="10" t="s">
        <v>38</v>
      </c>
      <c r="B52" s="6">
        <v>213418</v>
      </c>
      <c r="C52" s="6">
        <v>218221</v>
      </c>
      <c r="D52" s="6">
        <v>4803</v>
      </c>
      <c r="E52" s="28">
        <v>102.3</v>
      </c>
      <c r="F52" s="36">
        <v>188202</v>
      </c>
      <c r="G52" s="6">
        <v>29874</v>
      </c>
      <c r="H52" s="6">
        <v>145</v>
      </c>
      <c r="I52" s="6" t="s">
        <v>2</v>
      </c>
    </row>
    <row r="53" spans="1:9" ht="15" x14ac:dyDescent="0.25">
      <c r="A53" s="12" t="s">
        <v>39</v>
      </c>
      <c r="B53" s="4">
        <v>29156</v>
      </c>
      <c r="C53" s="4">
        <v>30815</v>
      </c>
      <c r="D53" s="4">
        <v>1659</v>
      </c>
      <c r="E53" s="29">
        <v>105.7</v>
      </c>
      <c r="F53" s="4">
        <v>26148</v>
      </c>
      <c r="G53" s="4">
        <v>4667</v>
      </c>
      <c r="H53" s="4" t="s">
        <v>2</v>
      </c>
      <c r="I53" s="4" t="s">
        <v>2</v>
      </c>
    </row>
    <row r="54" spans="1:9" ht="15" x14ac:dyDescent="0.25">
      <c r="A54" s="12" t="s">
        <v>40</v>
      </c>
      <c r="B54" s="4">
        <v>27542</v>
      </c>
      <c r="C54" s="4">
        <v>28669</v>
      </c>
      <c r="D54" s="4">
        <v>1127</v>
      </c>
      <c r="E54" s="29">
        <v>104.1</v>
      </c>
      <c r="F54" s="4">
        <v>23684</v>
      </c>
      <c r="G54" s="4">
        <v>4985</v>
      </c>
      <c r="H54" s="4" t="s">
        <v>2</v>
      </c>
      <c r="I54" s="4" t="s">
        <v>2</v>
      </c>
    </row>
    <row r="55" spans="1:9" ht="15" x14ac:dyDescent="0.25">
      <c r="A55" s="12" t="s">
        <v>41</v>
      </c>
      <c r="B55" s="4">
        <v>45394</v>
      </c>
      <c r="C55" s="4">
        <v>45438</v>
      </c>
      <c r="D55" s="4">
        <v>44</v>
      </c>
      <c r="E55" s="29">
        <v>100.1</v>
      </c>
      <c r="F55" s="4">
        <v>34539</v>
      </c>
      <c r="G55" s="4">
        <v>10754</v>
      </c>
      <c r="H55" s="4">
        <v>145</v>
      </c>
      <c r="I55" s="4" t="s">
        <v>2</v>
      </c>
    </row>
    <row r="56" spans="1:9" ht="15" x14ac:dyDescent="0.25">
      <c r="A56" s="12" t="s">
        <v>42</v>
      </c>
      <c r="B56" s="4">
        <v>66130</v>
      </c>
      <c r="C56" s="4">
        <v>67473</v>
      </c>
      <c r="D56" s="4">
        <v>1343</v>
      </c>
      <c r="E56" s="29">
        <v>102</v>
      </c>
      <c r="F56" s="4">
        <v>63636</v>
      </c>
      <c r="G56" s="4">
        <v>3837</v>
      </c>
      <c r="H56" s="4" t="s">
        <v>2</v>
      </c>
      <c r="I56" s="4" t="s">
        <v>2</v>
      </c>
    </row>
    <row r="57" spans="1:9" ht="15" x14ac:dyDescent="0.25">
      <c r="A57" s="12" t="s">
        <v>43</v>
      </c>
      <c r="B57" s="4">
        <v>40812</v>
      </c>
      <c r="C57" s="4">
        <v>41362</v>
      </c>
      <c r="D57" s="4">
        <v>550</v>
      </c>
      <c r="E57" s="29">
        <v>101.3</v>
      </c>
      <c r="F57" s="4">
        <v>40195</v>
      </c>
      <c r="G57" s="4">
        <v>1167</v>
      </c>
      <c r="H57" s="4" t="s">
        <v>2</v>
      </c>
      <c r="I57" s="4" t="s">
        <v>2</v>
      </c>
    </row>
    <row r="58" spans="1:9" ht="15" x14ac:dyDescent="0.25">
      <c r="A58" s="12" t="s">
        <v>44</v>
      </c>
      <c r="B58" s="4">
        <v>4384</v>
      </c>
      <c r="C58" s="4">
        <v>4464</v>
      </c>
      <c r="D58" s="4">
        <v>80</v>
      </c>
      <c r="E58" s="29">
        <v>101.8</v>
      </c>
      <c r="F58" s="4" t="s">
        <v>2</v>
      </c>
      <c r="G58" s="4">
        <v>4464</v>
      </c>
      <c r="H58" s="4" t="s">
        <v>2</v>
      </c>
      <c r="I58" s="4" t="s">
        <v>2</v>
      </c>
    </row>
    <row r="59" spans="1:9" ht="15" x14ac:dyDescent="0.25">
      <c r="A59" s="12"/>
      <c r="B59" s="4"/>
      <c r="C59" s="4"/>
      <c r="D59" s="4"/>
      <c r="E59" s="29"/>
      <c r="F59" s="4"/>
      <c r="G59" s="4"/>
      <c r="H59" s="4"/>
      <c r="I59" s="4"/>
    </row>
    <row r="60" spans="1:9" ht="15" x14ac:dyDescent="0.25">
      <c r="A60" s="10" t="s">
        <v>45</v>
      </c>
      <c r="B60" s="6">
        <v>1038447</v>
      </c>
      <c r="C60" s="6">
        <v>1138830</v>
      </c>
      <c r="D60" s="6">
        <v>100383</v>
      </c>
      <c r="E60" s="28">
        <v>109.7</v>
      </c>
      <c r="F60" s="6">
        <v>201716</v>
      </c>
      <c r="G60" s="6">
        <v>789537</v>
      </c>
      <c r="H60" s="6">
        <v>147577</v>
      </c>
      <c r="I60" s="6" t="s">
        <v>2</v>
      </c>
    </row>
    <row r="61" spans="1:9" ht="15" x14ac:dyDescent="0.25">
      <c r="A61" s="12" t="s">
        <v>46</v>
      </c>
      <c r="B61" s="4">
        <v>52641</v>
      </c>
      <c r="C61" s="4">
        <v>53964</v>
      </c>
      <c r="D61" s="4">
        <v>1323</v>
      </c>
      <c r="E61" s="29">
        <v>102.5</v>
      </c>
      <c r="F61" s="4">
        <v>22294</v>
      </c>
      <c r="G61" s="4">
        <v>31670</v>
      </c>
      <c r="H61" s="4" t="s">
        <v>2</v>
      </c>
      <c r="I61" s="4" t="s">
        <v>2</v>
      </c>
    </row>
    <row r="62" spans="1:9" ht="15" x14ac:dyDescent="0.25">
      <c r="A62" s="12" t="s">
        <v>47</v>
      </c>
      <c r="B62" s="4">
        <v>129260</v>
      </c>
      <c r="C62" s="4">
        <v>135817</v>
      </c>
      <c r="D62" s="4">
        <v>6557</v>
      </c>
      <c r="E62" s="29">
        <v>105.1</v>
      </c>
      <c r="F62" s="4">
        <v>24533</v>
      </c>
      <c r="G62" s="4">
        <v>85884</v>
      </c>
      <c r="H62" s="4">
        <v>25400</v>
      </c>
      <c r="I62" s="4" t="s">
        <v>2</v>
      </c>
    </row>
    <row r="63" spans="1:9" ht="15" x14ac:dyDescent="0.25">
      <c r="A63" s="12" t="s">
        <v>48</v>
      </c>
      <c r="B63" s="4">
        <v>80158</v>
      </c>
      <c r="C63" s="4">
        <v>82578</v>
      </c>
      <c r="D63" s="4">
        <v>2420</v>
      </c>
      <c r="E63" s="29">
        <v>103</v>
      </c>
      <c r="F63" s="4">
        <v>12081</v>
      </c>
      <c r="G63" s="4">
        <v>68447</v>
      </c>
      <c r="H63" s="4">
        <v>2050</v>
      </c>
      <c r="I63" s="4" t="s">
        <v>2</v>
      </c>
    </row>
    <row r="64" spans="1:9" ht="15" x14ac:dyDescent="0.25">
      <c r="A64" s="12" t="s">
        <v>49</v>
      </c>
      <c r="B64" s="4">
        <v>296459</v>
      </c>
      <c r="C64" s="4">
        <v>362765</v>
      </c>
      <c r="D64" s="4">
        <v>66306</v>
      </c>
      <c r="E64" s="29">
        <v>122.4</v>
      </c>
      <c r="F64" s="4">
        <v>27946</v>
      </c>
      <c r="G64" s="4">
        <v>214692</v>
      </c>
      <c r="H64" s="4">
        <v>120127</v>
      </c>
      <c r="I64" s="4" t="s">
        <v>2</v>
      </c>
    </row>
    <row r="65" spans="1:9" ht="15" x14ac:dyDescent="0.25">
      <c r="A65" s="12" t="s">
        <v>50</v>
      </c>
      <c r="B65" s="4">
        <v>22266</v>
      </c>
      <c r="C65" s="4">
        <v>23446</v>
      </c>
      <c r="D65" s="4">
        <f>C65-B65</f>
        <v>1180</v>
      </c>
      <c r="E65" s="29">
        <f>C65/B65*100</f>
        <v>105.2995598670619</v>
      </c>
      <c r="F65" s="4">
        <v>2027</v>
      </c>
      <c r="G65" s="4">
        <v>21419</v>
      </c>
      <c r="H65" s="4" t="s">
        <v>2</v>
      </c>
      <c r="I65" s="4" t="s">
        <v>2</v>
      </c>
    </row>
    <row r="66" spans="1:9" ht="15" x14ac:dyDescent="0.25">
      <c r="A66" s="12" t="s">
        <v>51</v>
      </c>
      <c r="B66" s="4">
        <v>215401</v>
      </c>
      <c r="C66" s="4">
        <v>224859</v>
      </c>
      <c r="D66" s="4">
        <f>C66-B66</f>
        <v>9458</v>
      </c>
      <c r="E66" s="29">
        <v>104.4</v>
      </c>
      <c r="F66" s="4">
        <v>114862</v>
      </c>
      <c r="G66" s="4">
        <v>109997</v>
      </c>
      <c r="H66" s="4" t="s">
        <v>2</v>
      </c>
      <c r="I66" s="4" t="s">
        <v>2</v>
      </c>
    </row>
    <row r="67" spans="1:9" ht="15" x14ac:dyDescent="0.25">
      <c r="A67" s="12" t="s">
        <v>52</v>
      </c>
      <c r="B67" s="4">
        <v>3529</v>
      </c>
      <c r="C67" s="4">
        <v>3603</v>
      </c>
      <c r="D67" s="4">
        <v>74</v>
      </c>
      <c r="E67" s="29">
        <v>102.1</v>
      </c>
      <c r="F67" s="4" t="s">
        <v>2</v>
      </c>
      <c r="G67" s="4">
        <v>3603</v>
      </c>
      <c r="H67" s="4" t="s">
        <v>2</v>
      </c>
      <c r="I67" s="4" t="s">
        <v>2</v>
      </c>
    </row>
    <row r="68" spans="1:9" ht="15" x14ac:dyDescent="0.25">
      <c r="A68" s="12" t="s">
        <v>53</v>
      </c>
      <c r="B68" s="4">
        <v>258603</v>
      </c>
      <c r="C68" s="4">
        <v>272752</v>
      </c>
      <c r="D68" s="4">
        <v>14149</v>
      </c>
      <c r="E68" s="29">
        <v>105.5</v>
      </c>
      <c r="F68" s="4" t="s">
        <v>2</v>
      </c>
      <c r="G68" s="4">
        <v>272752</v>
      </c>
      <c r="H68" s="4" t="s">
        <v>2</v>
      </c>
      <c r="I68" s="4" t="s">
        <v>2</v>
      </c>
    </row>
    <row r="69" spans="1:9" ht="15" x14ac:dyDescent="0.25">
      <c r="A69" s="12" t="s">
        <v>54</v>
      </c>
      <c r="B69" s="4">
        <v>13760</v>
      </c>
      <c r="C69" s="4">
        <v>14060</v>
      </c>
      <c r="D69" s="4">
        <v>300</v>
      </c>
      <c r="E69" s="29">
        <v>102.2</v>
      </c>
      <c r="F69" s="4" t="s">
        <v>2</v>
      </c>
      <c r="G69" s="4">
        <v>14060</v>
      </c>
      <c r="H69" s="4" t="s">
        <v>2</v>
      </c>
      <c r="I69" s="4" t="s">
        <v>2</v>
      </c>
    </row>
    <row r="70" spans="1:9" ht="15" x14ac:dyDescent="0.25">
      <c r="A70" s="12" t="s">
        <v>55</v>
      </c>
      <c r="B70" s="4">
        <v>5925</v>
      </c>
      <c r="C70" s="4">
        <v>6095</v>
      </c>
      <c r="D70" s="4">
        <v>170</v>
      </c>
      <c r="E70" s="29">
        <v>102.9</v>
      </c>
      <c r="F70" s="4" t="s">
        <v>2</v>
      </c>
      <c r="G70" s="4">
        <v>6095</v>
      </c>
      <c r="H70" s="4" t="s">
        <v>2</v>
      </c>
      <c r="I70" s="4" t="s">
        <v>2</v>
      </c>
    </row>
    <row r="71" spans="1:9" ht="15" x14ac:dyDescent="0.25">
      <c r="A71" s="3"/>
      <c r="B71" s="4"/>
      <c r="C71" s="4"/>
      <c r="D71" s="4"/>
      <c r="E71" s="29"/>
      <c r="F71" s="4"/>
      <c r="G71" s="4"/>
      <c r="H71" s="4"/>
      <c r="I71" s="4"/>
    </row>
    <row r="72" spans="1:9" ht="15" x14ac:dyDescent="0.25">
      <c r="A72" s="10" t="s">
        <v>56</v>
      </c>
      <c r="B72" s="6">
        <v>262212</v>
      </c>
      <c r="C72" s="6">
        <v>262762</v>
      </c>
      <c r="D72" s="6">
        <v>550</v>
      </c>
      <c r="E72" s="28">
        <v>100.2</v>
      </c>
      <c r="F72" s="6">
        <f>F73+F74+F75+F76</f>
        <v>179167</v>
      </c>
      <c r="G72" s="6">
        <f>G73+G74+G75+G76+G77</f>
        <v>82995</v>
      </c>
      <c r="H72" s="6">
        <v>600</v>
      </c>
      <c r="I72" s="6" t="s">
        <v>2</v>
      </c>
    </row>
    <row r="73" spans="1:9" ht="15" x14ac:dyDescent="0.25">
      <c r="A73" s="12" t="s">
        <v>57</v>
      </c>
      <c r="B73" s="4">
        <v>51448</v>
      </c>
      <c r="C73" s="4">
        <v>51464</v>
      </c>
      <c r="D73" s="4">
        <v>16</v>
      </c>
      <c r="E73" s="29">
        <v>100</v>
      </c>
      <c r="F73" s="4">
        <v>33847</v>
      </c>
      <c r="G73" s="4">
        <v>17617</v>
      </c>
      <c r="H73" s="4" t="s">
        <v>2</v>
      </c>
      <c r="I73" s="4" t="s">
        <v>2</v>
      </c>
    </row>
    <row r="74" spans="1:9" ht="15" x14ac:dyDescent="0.25">
      <c r="A74" s="12" t="s">
        <v>98</v>
      </c>
      <c r="B74" s="4">
        <v>82852</v>
      </c>
      <c r="C74" s="35">
        <v>83336</v>
      </c>
      <c r="D74" s="4">
        <v>484</v>
      </c>
      <c r="E74" s="29">
        <v>100.6</v>
      </c>
      <c r="F74" s="35">
        <v>74649</v>
      </c>
      <c r="G74" s="35">
        <v>8687</v>
      </c>
      <c r="H74" s="4" t="s">
        <v>2</v>
      </c>
      <c r="I74" s="4" t="s">
        <v>2</v>
      </c>
    </row>
    <row r="75" spans="1:9" ht="15" x14ac:dyDescent="0.25">
      <c r="A75" s="50" t="s">
        <v>59</v>
      </c>
      <c r="B75" s="35">
        <v>69862</v>
      </c>
      <c r="C75" s="35">
        <v>69922</v>
      </c>
      <c r="D75" s="4">
        <v>60</v>
      </c>
      <c r="E75" s="29">
        <v>100.1</v>
      </c>
      <c r="F75" s="4">
        <v>44122</v>
      </c>
      <c r="G75" s="4">
        <v>25200</v>
      </c>
      <c r="H75" s="4">
        <v>600</v>
      </c>
      <c r="I75" s="4" t="s">
        <v>2</v>
      </c>
    </row>
    <row r="76" spans="1:9" ht="15" x14ac:dyDescent="0.25">
      <c r="A76" s="12" t="s">
        <v>60</v>
      </c>
      <c r="B76" s="4">
        <v>43735</v>
      </c>
      <c r="C76" s="4">
        <v>43909</v>
      </c>
      <c r="D76" s="4">
        <v>174</v>
      </c>
      <c r="E76" s="29">
        <v>100.4</v>
      </c>
      <c r="F76" s="4">
        <v>26549</v>
      </c>
      <c r="G76" s="4">
        <v>17360</v>
      </c>
      <c r="H76" s="4" t="s">
        <v>2</v>
      </c>
      <c r="I76" s="4" t="s">
        <v>2</v>
      </c>
    </row>
    <row r="77" spans="1:9" ht="15" x14ac:dyDescent="0.25">
      <c r="A77" s="12" t="s">
        <v>61</v>
      </c>
      <c r="B77" s="4">
        <v>14315</v>
      </c>
      <c r="C77" s="4">
        <v>14131</v>
      </c>
      <c r="D77" s="4">
        <v>-184</v>
      </c>
      <c r="E77" s="29">
        <v>98.7</v>
      </c>
      <c r="F77" s="4" t="s">
        <v>2</v>
      </c>
      <c r="G77" s="4">
        <v>14131</v>
      </c>
      <c r="H77" s="4" t="s">
        <v>2</v>
      </c>
      <c r="I77" s="4" t="s">
        <v>2</v>
      </c>
    </row>
    <row r="78" spans="1:9" ht="15" x14ac:dyDescent="0.25">
      <c r="A78" s="3"/>
      <c r="B78" s="4"/>
      <c r="C78" s="4"/>
      <c r="D78" s="4"/>
      <c r="E78" s="29"/>
      <c r="F78" s="4"/>
      <c r="G78" s="4"/>
      <c r="H78" s="4"/>
      <c r="I78" s="4"/>
    </row>
    <row r="79" spans="1:9" ht="15" x14ac:dyDescent="0.25">
      <c r="A79" s="10" t="s">
        <v>62</v>
      </c>
      <c r="B79" s="6">
        <v>2630117</v>
      </c>
      <c r="C79" s="6">
        <v>3130861</v>
      </c>
      <c r="D79" s="6">
        <v>500744</v>
      </c>
      <c r="E79" s="28">
        <v>119</v>
      </c>
      <c r="F79" s="6">
        <v>786146</v>
      </c>
      <c r="G79" s="6">
        <v>558862</v>
      </c>
      <c r="H79" s="6">
        <v>1785853</v>
      </c>
      <c r="I79" s="6" t="s">
        <v>2</v>
      </c>
    </row>
    <row r="80" spans="1:9" ht="15" x14ac:dyDescent="0.25">
      <c r="A80" s="12" t="s">
        <v>63</v>
      </c>
      <c r="B80" s="4">
        <v>168442</v>
      </c>
      <c r="C80" s="4">
        <v>168802</v>
      </c>
      <c r="D80" s="4">
        <v>360</v>
      </c>
      <c r="E80" s="29">
        <v>100.2</v>
      </c>
      <c r="F80" s="4">
        <v>73952</v>
      </c>
      <c r="G80" s="4">
        <v>94850</v>
      </c>
      <c r="H80" s="4" t="s">
        <v>2</v>
      </c>
      <c r="I80" s="4" t="s">
        <v>2</v>
      </c>
    </row>
    <row r="81" spans="1:9" ht="15" x14ac:dyDescent="0.25">
      <c r="A81" s="12" t="s">
        <v>64</v>
      </c>
      <c r="B81" s="4">
        <v>230135</v>
      </c>
      <c r="C81" s="4">
        <v>275215</v>
      </c>
      <c r="D81" s="4">
        <v>45080</v>
      </c>
      <c r="E81" s="29">
        <v>119.6</v>
      </c>
      <c r="F81" s="4">
        <v>70990</v>
      </c>
      <c r="G81" s="4">
        <v>28056</v>
      </c>
      <c r="H81" s="4">
        <v>176169</v>
      </c>
      <c r="I81" s="4" t="s">
        <v>2</v>
      </c>
    </row>
    <row r="82" spans="1:9" ht="15" x14ac:dyDescent="0.25">
      <c r="A82" s="12" t="s">
        <v>65</v>
      </c>
      <c r="B82" s="4">
        <v>47675</v>
      </c>
      <c r="C82" s="4">
        <v>58525</v>
      </c>
      <c r="D82" s="4">
        <v>10850</v>
      </c>
      <c r="E82" s="29">
        <v>122.8</v>
      </c>
      <c r="F82" s="4">
        <v>52319</v>
      </c>
      <c r="G82" s="4">
        <v>6206</v>
      </c>
      <c r="H82" s="4" t="s">
        <v>2</v>
      </c>
      <c r="I82" s="4" t="s">
        <v>2</v>
      </c>
    </row>
    <row r="83" spans="1:9" ht="15" x14ac:dyDescent="0.25">
      <c r="A83" s="12" t="s">
        <v>66</v>
      </c>
      <c r="B83" s="4">
        <v>474459</v>
      </c>
      <c r="C83" s="4">
        <v>599037</v>
      </c>
      <c r="D83" s="4">
        <v>124578</v>
      </c>
      <c r="E83" s="29">
        <v>126.3</v>
      </c>
      <c r="F83" s="4">
        <v>76000</v>
      </c>
      <c r="G83" s="4">
        <v>105147</v>
      </c>
      <c r="H83" s="4">
        <v>417890</v>
      </c>
      <c r="I83" s="4" t="s">
        <v>2</v>
      </c>
    </row>
    <row r="84" spans="1:9" ht="15" x14ac:dyDescent="0.25">
      <c r="A84" s="12" t="s">
        <v>67</v>
      </c>
      <c r="B84" s="4">
        <v>66903</v>
      </c>
      <c r="C84" s="4">
        <v>66922</v>
      </c>
      <c r="D84" s="4">
        <v>19</v>
      </c>
      <c r="E84" s="29">
        <v>100</v>
      </c>
      <c r="F84" s="4">
        <v>26013</v>
      </c>
      <c r="G84" s="4">
        <v>40909</v>
      </c>
      <c r="H84" s="4" t="s">
        <v>2</v>
      </c>
      <c r="I84" s="4" t="s">
        <v>2</v>
      </c>
    </row>
    <row r="85" spans="1:9" ht="15" x14ac:dyDescent="0.25">
      <c r="A85" s="12" t="s">
        <v>68</v>
      </c>
      <c r="B85" s="4">
        <v>787046</v>
      </c>
      <c r="C85" s="4">
        <v>929556</v>
      </c>
      <c r="D85" s="4">
        <v>142510</v>
      </c>
      <c r="E85" s="29">
        <v>118.1</v>
      </c>
      <c r="F85" s="4">
        <v>380669</v>
      </c>
      <c r="G85" s="4">
        <v>109811</v>
      </c>
      <c r="H85" s="4">
        <v>439076</v>
      </c>
      <c r="I85" s="4" t="s">
        <v>2</v>
      </c>
    </row>
    <row r="86" spans="1:9" ht="15" x14ac:dyDescent="0.25">
      <c r="A86" s="12" t="s">
        <v>69</v>
      </c>
      <c r="B86" s="4">
        <v>3797</v>
      </c>
      <c r="C86" s="4">
        <v>2905</v>
      </c>
      <c r="D86" s="4">
        <v>-892</v>
      </c>
      <c r="E86" s="29">
        <v>76.5</v>
      </c>
      <c r="F86" s="4" t="s">
        <v>2</v>
      </c>
      <c r="G86" s="4">
        <v>2905</v>
      </c>
      <c r="H86" s="4" t="s">
        <v>2</v>
      </c>
      <c r="I86" s="4" t="s">
        <v>2</v>
      </c>
    </row>
    <row r="87" spans="1:9" ht="15" x14ac:dyDescent="0.25">
      <c r="A87" s="12" t="s">
        <v>70</v>
      </c>
      <c r="B87" s="4">
        <v>669688</v>
      </c>
      <c r="C87" s="4">
        <v>674583</v>
      </c>
      <c r="D87" s="4">
        <v>4895</v>
      </c>
      <c r="E87" s="29">
        <v>100.7</v>
      </c>
      <c r="F87" s="4">
        <v>48816</v>
      </c>
      <c r="G87" s="4">
        <v>61021</v>
      </c>
      <c r="H87" s="4">
        <v>564746</v>
      </c>
      <c r="I87" s="4" t="s">
        <v>2</v>
      </c>
    </row>
    <row r="88" spans="1:9" ht="15" x14ac:dyDescent="0.25">
      <c r="A88" s="12" t="s">
        <v>71</v>
      </c>
      <c r="B88" s="4">
        <v>97965</v>
      </c>
      <c r="C88" s="4">
        <v>243208</v>
      </c>
      <c r="D88" s="4">
        <v>145243</v>
      </c>
      <c r="E88" s="29">
        <v>248.3</v>
      </c>
      <c r="F88" s="4">
        <v>56647</v>
      </c>
      <c r="G88" s="4">
        <v>4998</v>
      </c>
      <c r="H88" s="4">
        <v>181563</v>
      </c>
      <c r="I88" s="4" t="s">
        <v>2</v>
      </c>
    </row>
    <row r="89" spans="1:9" ht="15" x14ac:dyDescent="0.25">
      <c r="A89" s="12" t="s">
        <v>72</v>
      </c>
      <c r="B89" s="4">
        <v>53845</v>
      </c>
      <c r="C89" s="4">
        <v>79711</v>
      </c>
      <c r="D89" s="4">
        <v>25866</v>
      </c>
      <c r="E89" s="29">
        <v>148</v>
      </c>
      <c r="F89" s="4" t="s">
        <v>2</v>
      </c>
      <c r="G89" s="4">
        <v>79711</v>
      </c>
      <c r="H89" s="4" t="s">
        <v>2</v>
      </c>
      <c r="I89" s="4" t="s">
        <v>2</v>
      </c>
    </row>
    <row r="90" spans="1:9" ht="15" x14ac:dyDescent="0.25">
      <c r="A90" s="12" t="s">
        <v>73</v>
      </c>
      <c r="B90" s="4">
        <v>21329</v>
      </c>
      <c r="C90" s="4">
        <v>21333</v>
      </c>
      <c r="D90" s="4">
        <v>4</v>
      </c>
      <c r="E90" s="29">
        <v>100</v>
      </c>
      <c r="F90" s="4">
        <v>740</v>
      </c>
      <c r="G90" s="4">
        <v>20593</v>
      </c>
      <c r="H90" s="4" t="s">
        <v>2</v>
      </c>
      <c r="I90" s="4" t="s">
        <v>2</v>
      </c>
    </row>
    <row r="91" spans="1:9" ht="15" x14ac:dyDescent="0.25">
      <c r="A91" s="12" t="s">
        <v>74</v>
      </c>
      <c r="B91" s="4">
        <v>12630</v>
      </c>
      <c r="C91" s="4">
        <v>13969</v>
      </c>
      <c r="D91" s="4">
        <v>1339</v>
      </c>
      <c r="E91" s="29">
        <v>110.6</v>
      </c>
      <c r="F91" s="4" t="s">
        <v>2</v>
      </c>
      <c r="G91" s="4">
        <v>7560</v>
      </c>
      <c r="H91" s="4">
        <v>6409</v>
      </c>
      <c r="I91" s="4" t="s">
        <v>2</v>
      </c>
    </row>
    <row r="92" spans="1:9" ht="15" x14ac:dyDescent="0.25">
      <c r="A92" s="3"/>
      <c r="B92" s="4"/>
      <c r="C92" s="4"/>
      <c r="D92" s="4"/>
      <c r="E92" s="29"/>
      <c r="F92" s="4"/>
      <c r="G92" s="4"/>
      <c r="H92" s="4"/>
      <c r="I92" s="4"/>
    </row>
    <row r="93" spans="1:9" ht="15" x14ac:dyDescent="0.25">
      <c r="A93" s="10" t="s">
        <v>75</v>
      </c>
      <c r="B93" s="6">
        <v>592378</v>
      </c>
      <c r="C93" s="6">
        <v>331159</v>
      </c>
      <c r="D93" s="6">
        <v>-261219</v>
      </c>
      <c r="E93" s="28">
        <v>55.9</v>
      </c>
      <c r="F93" s="6">
        <v>36341</v>
      </c>
      <c r="G93" s="6">
        <v>68626</v>
      </c>
      <c r="H93" s="6">
        <v>225432</v>
      </c>
      <c r="I93" s="6">
        <v>760</v>
      </c>
    </row>
    <row r="94" spans="1:9" ht="15" x14ac:dyDescent="0.25">
      <c r="A94" s="12"/>
      <c r="B94" s="6"/>
      <c r="C94" s="6"/>
      <c r="D94" s="6"/>
      <c r="E94" s="28"/>
      <c r="F94" s="6"/>
      <c r="G94" s="6"/>
      <c r="H94" s="6"/>
      <c r="I94" s="6"/>
    </row>
    <row r="95" spans="1:9" ht="15" x14ac:dyDescent="0.25">
      <c r="A95" s="10" t="s">
        <v>76</v>
      </c>
      <c r="B95" s="6">
        <v>72473</v>
      </c>
      <c r="C95" s="6">
        <v>210860</v>
      </c>
      <c r="D95" s="6">
        <f>C95-B95</f>
        <v>138387</v>
      </c>
      <c r="E95" s="28">
        <f>C95/B95*100</f>
        <v>290.94973300401529</v>
      </c>
      <c r="F95" s="6">
        <v>45468</v>
      </c>
      <c r="G95" s="6">
        <v>50392</v>
      </c>
      <c r="H95" s="6">
        <v>115000</v>
      </c>
      <c r="I95" s="6" t="s">
        <v>2</v>
      </c>
    </row>
    <row r="96" spans="1:9" ht="15" x14ac:dyDescent="0.25">
      <c r="A96" s="12"/>
      <c r="B96" s="6"/>
      <c r="C96" s="6"/>
      <c r="D96" s="6"/>
      <c r="E96" s="28"/>
      <c r="F96" s="6"/>
      <c r="G96" s="6"/>
      <c r="H96" s="6"/>
      <c r="I96" s="6"/>
    </row>
    <row r="97" spans="1:9" ht="15" x14ac:dyDescent="0.25">
      <c r="A97" s="10" t="s">
        <v>77</v>
      </c>
      <c r="B97" s="6">
        <v>2508</v>
      </c>
      <c r="C97" s="6">
        <v>3317</v>
      </c>
      <c r="D97" s="6">
        <f>C97-B97</f>
        <v>809</v>
      </c>
      <c r="E97" s="28">
        <f>C97/B97*100</f>
        <v>132.2567783094099</v>
      </c>
      <c r="F97" s="6" t="s">
        <v>2</v>
      </c>
      <c r="G97" s="6" t="s">
        <v>2</v>
      </c>
      <c r="H97" s="6" t="s">
        <v>2</v>
      </c>
      <c r="I97" s="6">
        <v>3317</v>
      </c>
    </row>
    <row r="98" spans="1:9" ht="15" x14ac:dyDescent="0.25">
      <c r="B98" s="5"/>
      <c r="C98" s="5"/>
      <c r="D98" s="5"/>
      <c r="E98" s="40"/>
      <c r="F98" s="5"/>
      <c r="G98" s="5"/>
      <c r="H98" s="5"/>
      <c r="I98" s="5"/>
    </row>
    <row r="99" spans="1:9" ht="15" x14ac:dyDescent="0.25">
      <c r="B99" s="5"/>
      <c r="C99" s="5"/>
      <c r="D99" s="5"/>
      <c r="E99" s="40"/>
      <c r="F99" s="5"/>
      <c r="G99" s="5"/>
      <c r="H99" s="5"/>
      <c r="I99" s="5"/>
    </row>
    <row r="100" spans="1:9" ht="15" x14ac:dyDescent="0.25">
      <c r="B100" s="5"/>
      <c r="C100" s="5"/>
      <c r="D100" s="5"/>
      <c r="E100" s="40"/>
      <c r="F100" s="5"/>
      <c r="G100" s="5"/>
      <c r="H100" s="5"/>
      <c r="I100" s="5"/>
    </row>
    <row r="101" spans="1:9" ht="15" x14ac:dyDescent="0.25">
      <c r="B101" s="5"/>
      <c r="C101" s="5"/>
      <c r="D101" s="5"/>
      <c r="E101" s="40"/>
      <c r="F101" s="5"/>
      <c r="G101" s="5"/>
      <c r="H101" s="5"/>
      <c r="I101" s="5"/>
    </row>
    <row r="102" spans="1:9" ht="15" x14ac:dyDescent="0.25">
      <c r="B102" s="5"/>
      <c r="C102" s="5"/>
      <c r="D102" s="5"/>
      <c r="E102" s="40"/>
      <c r="F102" s="5"/>
      <c r="G102" s="5"/>
      <c r="H102" s="5"/>
      <c r="I102" s="5"/>
    </row>
    <row r="103" spans="1:9" ht="15" x14ac:dyDescent="0.25">
      <c r="B103" s="5"/>
      <c r="C103" s="5"/>
      <c r="D103" s="5"/>
      <c r="E103" s="40"/>
      <c r="F103" s="5"/>
      <c r="G103" s="5"/>
      <c r="H103" s="5"/>
      <c r="I103" s="5"/>
    </row>
    <row r="104" spans="1:9" ht="15" x14ac:dyDescent="0.25">
      <c r="B104" s="5"/>
      <c r="C104" s="5"/>
      <c r="D104" s="5"/>
      <c r="E104" s="40"/>
      <c r="F104" s="5"/>
      <c r="G104" s="5"/>
      <c r="H104" s="5"/>
      <c r="I104" s="5"/>
    </row>
    <row r="105" spans="1:9" ht="15" x14ac:dyDescent="0.25">
      <c r="B105" s="5"/>
      <c r="C105" s="5"/>
      <c r="D105" s="5"/>
      <c r="E105" s="40"/>
      <c r="F105" s="5"/>
      <c r="G105" s="5"/>
      <c r="H105" s="5"/>
      <c r="I105" s="5"/>
    </row>
    <row r="106" spans="1:9" ht="15" x14ac:dyDescent="0.25">
      <c r="B106" s="5"/>
      <c r="C106" s="5"/>
      <c r="D106" s="5"/>
      <c r="E106" s="40"/>
      <c r="F106" s="5"/>
      <c r="G106" s="5"/>
      <c r="H106" s="5"/>
      <c r="I106" s="5"/>
    </row>
    <row r="107" spans="1:9" ht="16.5" x14ac:dyDescent="0.25">
      <c r="A107" s="84" t="s">
        <v>125</v>
      </c>
      <c r="B107" s="84"/>
      <c r="C107" s="84"/>
      <c r="D107" s="84"/>
      <c r="E107" s="84"/>
      <c r="F107" s="84"/>
      <c r="G107" s="84"/>
      <c r="H107" s="84"/>
      <c r="I107" s="84"/>
    </row>
    <row r="108" spans="1:9" ht="16.5" x14ac:dyDescent="0.25">
      <c r="A108" s="80" t="s">
        <v>126</v>
      </c>
      <c r="B108" s="80"/>
      <c r="C108" s="80"/>
      <c r="D108" s="80"/>
      <c r="E108" s="80"/>
      <c r="F108" s="80"/>
      <c r="G108" s="80"/>
      <c r="H108" s="80"/>
      <c r="I108" s="80"/>
    </row>
    <row r="109" spans="1:9" ht="15" x14ac:dyDescent="0.25">
      <c r="A109" s="23"/>
      <c r="B109" s="31"/>
      <c r="C109" s="31"/>
      <c r="D109" s="31"/>
      <c r="E109" s="43"/>
      <c r="F109" s="31"/>
      <c r="G109" s="31"/>
      <c r="H109" s="31"/>
      <c r="I109" s="31"/>
    </row>
    <row r="110" spans="1:9" ht="16.5" x14ac:dyDescent="0.2">
      <c r="A110" s="33" t="s">
        <v>82</v>
      </c>
      <c r="B110" s="34"/>
      <c r="C110" s="34"/>
      <c r="D110" s="34"/>
      <c r="E110" s="44"/>
      <c r="F110" s="34"/>
      <c r="G110" s="34"/>
      <c r="H110" s="34"/>
      <c r="I110" s="32" t="s">
        <v>0</v>
      </c>
    </row>
    <row r="111" spans="1:9" ht="42.75" customHeight="1" x14ac:dyDescent="0.2">
      <c r="A111" s="75" t="s">
        <v>83</v>
      </c>
      <c r="B111" s="78" t="s">
        <v>84</v>
      </c>
      <c r="C111" s="78"/>
      <c r="D111" s="78"/>
      <c r="E111" s="78"/>
      <c r="F111" s="78" t="s">
        <v>85</v>
      </c>
      <c r="G111" s="78"/>
      <c r="H111" s="78"/>
      <c r="I111" s="78"/>
    </row>
    <row r="112" spans="1:9" ht="57" customHeight="1" x14ac:dyDescent="0.2">
      <c r="A112" s="76"/>
      <c r="B112" s="78" t="s">
        <v>86</v>
      </c>
      <c r="C112" s="78"/>
      <c r="D112" s="78" t="s">
        <v>96</v>
      </c>
      <c r="E112" s="78"/>
      <c r="F112" s="78" t="s">
        <v>87</v>
      </c>
      <c r="G112" s="78" t="s">
        <v>88</v>
      </c>
      <c r="H112" s="78" t="s">
        <v>89</v>
      </c>
      <c r="I112" s="78" t="s">
        <v>90</v>
      </c>
    </row>
    <row r="113" spans="1:9" ht="69" customHeight="1" x14ac:dyDescent="0.2">
      <c r="A113" s="77"/>
      <c r="B113" s="19" t="s">
        <v>91</v>
      </c>
      <c r="C113" s="19" t="s">
        <v>95</v>
      </c>
      <c r="D113" s="19" t="s">
        <v>1</v>
      </c>
      <c r="E113" s="20" t="s">
        <v>92</v>
      </c>
      <c r="F113" s="78"/>
      <c r="G113" s="78"/>
      <c r="H113" s="78"/>
      <c r="I113" s="78"/>
    </row>
    <row r="114" spans="1:9" x14ac:dyDescent="0.2">
      <c r="A114" s="1"/>
      <c r="B114" s="1"/>
      <c r="C114" s="1"/>
      <c r="D114" s="21"/>
      <c r="E114" s="41"/>
      <c r="F114" s="22"/>
      <c r="G114" s="22"/>
      <c r="H114" s="22"/>
      <c r="I114" s="22"/>
    </row>
    <row r="115" spans="1:9" ht="15" x14ac:dyDescent="0.25">
      <c r="A115" s="10" t="s">
        <v>3</v>
      </c>
      <c r="B115" s="6">
        <f>B117+B126+B144+B154+B162+B174+B181+B195+B197+B199</f>
        <v>5554751</v>
      </c>
      <c r="C115" s="6">
        <f>C117+C126+C144+C154+C162+C174+C181+C195+C197+C199</f>
        <v>6166834</v>
      </c>
      <c r="D115" s="6">
        <f>C115-B115</f>
        <v>612083</v>
      </c>
      <c r="E115" s="28">
        <f>C115/B115*100</f>
        <v>111.01908978458262</v>
      </c>
      <c r="F115" s="6">
        <v>2137258</v>
      </c>
      <c r="G115" s="6">
        <v>1905679</v>
      </c>
      <c r="H115" s="6">
        <v>2120720</v>
      </c>
      <c r="I115" s="6">
        <f>I195+I199</f>
        <v>3177</v>
      </c>
    </row>
    <row r="116" spans="1:9" ht="15" x14ac:dyDescent="0.25">
      <c r="A116" s="10"/>
      <c r="B116" s="6"/>
      <c r="C116" s="4"/>
      <c r="D116" s="6"/>
      <c r="E116" s="28"/>
      <c r="F116" s="6"/>
      <c r="G116" s="6"/>
      <c r="H116" s="6"/>
      <c r="I116" s="6"/>
    </row>
    <row r="117" spans="1:9" ht="15" x14ac:dyDescent="0.25">
      <c r="A117" s="10" t="s">
        <v>4</v>
      </c>
      <c r="B117" s="6">
        <v>223822</v>
      </c>
      <c r="C117" s="6">
        <v>362119</v>
      </c>
      <c r="D117" s="6">
        <f>C117-B117</f>
        <v>138297</v>
      </c>
      <c r="E117" s="28">
        <f>C117/B117*100</f>
        <v>161.7888321970137</v>
      </c>
      <c r="F117" s="6">
        <v>132638</v>
      </c>
      <c r="G117" s="6">
        <v>107731</v>
      </c>
      <c r="H117" s="6">
        <v>121750</v>
      </c>
      <c r="I117" s="6" t="s">
        <v>2</v>
      </c>
    </row>
    <row r="118" spans="1:9" ht="15" x14ac:dyDescent="0.25">
      <c r="A118" s="12" t="s">
        <v>5</v>
      </c>
      <c r="B118" s="4">
        <v>43583</v>
      </c>
      <c r="C118" s="4">
        <v>112087</v>
      </c>
      <c r="D118" s="4">
        <v>68504</v>
      </c>
      <c r="E118" s="4">
        <v>257.2</v>
      </c>
      <c r="F118" s="4">
        <v>38274</v>
      </c>
      <c r="G118" s="4">
        <v>22063</v>
      </c>
      <c r="H118" s="4">
        <v>51750</v>
      </c>
      <c r="I118" s="4" t="s">
        <v>2</v>
      </c>
    </row>
    <row r="119" spans="1:9" ht="15" x14ac:dyDescent="0.25">
      <c r="A119" s="12" t="s">
        <v>6</v>
      </c>
      <c r="B119" s="4">
        <v>84699</v>
      </c>
      <c r="C119" s="4">
        <v>109877</v>
      </c>
      <c r="D119" s="4">
        <f>C119-B119</f>
        <v>25178</v>
      </c>
      <c r="E119" s="29">
        <f>C119/B119*100</f>
        <v>129.72644305127571</v>
      </c>
      <c r="F119" s="4">
        <v>37812</v>
      </c>
      <c r="G119" s="4">
        <v>72065</v>
      </c>
      <c r="H119" s="4" t="s">
        <v>2</v>
      </c>
      <c r="I119" s="4" t="s">
        <v>2</v>
      </c>
    </row>
    <row r="120" spans="1:9" ht="15" x14ac:dyDescent="0.25">
      <c r="A120" s="12" t="s">
        <v>7</v>
      </c>
      <c r="B120" s="4">
        <v>34994</v>
      </c>
      <c r="C120" s="4">
        <v>42135</v>
      </c>
      <c r="D120" s="4">
        <v>7141</v>
      </c>
      <c r="E120" s="4">
        <v>120.4</v>
      </c>
      <c r="F120" s="4">
        <v>41597</v>
      </c>
      <c r="G120" s="4">
        <v>538</v>
      </c>
      <c r="H120" s="4" t="s">
        <v>2</v>
      </c>
      <c r="I120" s="4" t="s">
        <v>2</v>
      </c>
    </row>
    <row r="121" spans="1:9" ht="15" x14ac:dyDescent="0.25">
      <c r="A121" s="12" t="s">
        <v>8</v>
      </c>
      <c r="B121" s="4">
        <v>6958</v>
      </c>
      <c r="C121" s="4">
        <v>8473</v>
      </c>
      <c r="D121" s="4">
        <v>1515</v>
      </c>
      <c r="E121" s="4">
        <v>121.8</v>
      </c>
      <c r="F121" s="4">
        <v>7935</v>
      </c>
      <c r="G121" s="4">
        <v>538</v>
      </c>
      <c r="H121" s="4" t="s">
        <v>2</v>
      </c>
      <c r="I121" s="4" t="s">
        <v>2</v>
      </c>
    </row>
    <row r="122" spans="1:9" ht="15" x14ac:dyDescent="0.25">
      <c r="A122" s="12" t="s">
        <v>9</v>
      </c>
      <c r="B122" s="4">
        <v>41241</v>
      </c>
      <c r="C122" s="4">
        <v>78010</v>
      </c>
      <c r="D122" s="4">
        <v>36769</v>
      </c>
      <c r="E122" s="4">
        <v>189.2</v>
      </c>
      <c r="F122" s="4">
        <v>4870</v>
      </c>
      <c r="G122" s="4">
        <v>3140</v>
      </c>
      <c r="H122" s="4">
        <v>70000</v>
      </c>
      <c r="I122" s="4" t="s">
        <v>2</v>
      </c>
    </row>
    <row r="123" spans="1:9" ht="15" x14ac:dyDescent="0.25">
      <c r="A123" s="12" t="s">
        <v>10</v>
      </c>
      <c r="B123" s="4">
        <v>14203</v>
      </c>
      <c r="C123" s="4">
        <v>14366</v>
      </c>
      <c r="D123" s="4">
        <v>163</v>
      </c>
      <c r="E123" s="4">
        <v>101.1</v>
      </c>
      <c r="F123" s="4">
        <v>10085</v>
      </c>
      <c r="G123" s="4">
        <v>4281</v>
      </c>
      <c r="H123" s="4" t="s">
        <v>2</v>
      </c>
      <c r="I123" s="4" t="s">
        <v>2</v>
      </c>
    </row>
    <row r="124" spans="1:9" ht="15" x14ac:dyDescent="0.25">
      <c r="A124" s="12" t="s">
        <v>11</v>
      </c>
      <c r="B124" s="4">
        <v>5102</v>
      </c>
      <c r="C124" s="4">
        <v>5644</v>
      </c>
      <c r="D124" s="4">
        <v>542</v>
      </c>
      <c r="E124" s="4">
        <v>110.6</v>
      </c>
      <c r="F124" s="4" t="s">
        <v>2</v>
      </c>
      <c r="G124" s="4">
        <v>5644</v>
      </c>
      <c r="H124" s="4" t="s">
        <v>2</v>
      </c>
      <c r="I124" s="4" t="s">
        <v>2</v>
      </c>
    </row>
    <row r="125" spans="1:9" ht="15" x14ac:dyDescent="0.25">
      <c r="A125" s="12"/>
      <c r="B125" s="4"/>
      <c r="C125" s="4"/>
      <c r="D125" s="4"/>
      <c r="E125" s="29"/>
      <c r="F125" s="4"/>
      <c r="G125" s="4"/>
      <c r="H125" s="4"/>
      <c r="I125" s="4"/>
    </row>
    <row r="126" spans="1:9" ht="15" x14ac:dyDescent="0.25">
      <c r="A126" s="10" t="s">
        <v>12</v>
      </c>
      <c r="B126" s="6">
        <v>893597</v>
      </c>
      <c r="C126" s="6">
        <v>969889</v>
      </c>
      <c r="D126" s="6">
        <v>76292</v>
      </c>
      <c r="E126" s="28">
        <v>108.5</v>
      </c>
      <c r="F126" s="6">
        <v>729947</v>
      </c>
      <c r="G126" s="6">
        <v>239903</v>
      </c>
      <c r="H126" s="6">
        <v>39</v>
      </c>
      <c r="I126" s="6" t="s">
        <v>2</v>
      </c>
    </row>
    <row r="127" spans="1:9" ht="15" x14ac:dyDescent="0.25">
      <c r="A127" s="12" t="s">
        <v>13</v>
      </c>
      <c r="B127" s="4">
        <v>101315</v>
      </c>
      <c r="C127" s="4">
        <v>102350</v>
      </c>
      <c r="D127" s="4">
        <v>1035</v>
      </c>
      <c r="E127" s="29">
        <v>101</v>
      </c>
      <c r="F127" s="4">
        <v>102350</v>
      </c>
      <c r="G127" s="4" t="s">
        <v>2</v>
      </c>
      <c r="H127" s="4" t="s">
        <v>2</v>
      </c>
      <c r="I127" s="4" t="s">
        <v>2</v>
      </c>
    </row>
    <row r="128" spans="1:9" ht="15" x14ac:dyDescent="0.25">
      <c r="A128" s="12" t="s">
        <v>14</v>
      </c>
      <c r="B128" s="4">
        <v>31983</v>
      </c>
      <c r="C128" s="4">
        <v>33252</v>
      </c>
      <c r="D128" s="4">
        <v>1269</v>
      </c>
      <c r="E128" s="29">
        <v>104</v>
      </c>
      <c r="F128" s="4">
        <v>33252</v>
      </c>
      <c r="G128" s="4" t="s">
        <v>2</v>
      </c>
      <c r="H128" s="4" t="s">
        <v>2</v>
      </c>
      <c r="I128" s="4" t="s">
        <v>2</v>
      </c>
    </row>
    <row r="129" spans="1:9" ht="15" x14ac:dyDescent="0.25">
      <c r="A129" s="12" t="s">
        <v>15</v>
      </c>
      <c r="B129" s="4">
        <v>161911</v>
      </c>
      <c r="C129" s="4">
        <v>165932</v>
      </c>
      <c r="D129" s="4">
        <v>4021</v>
      </c>
      <c r="E129" s="29">
        <v>102.5</v>
      </c>
      <c r="F129" s="4">
        <v>120926</v>
      </c>
      <c r="G129" s="4">
        <v>45006</v>
      </c>
      <c r="H129" s="4" t="s">
        <v>2</v>
      </c>
      <c r="I129" s="4" t="s">
        <v>2</v>
      </c>
    </row>
    <row r="130" spans="1:9" ht="15" x14ac:dyDescent="0.25">
      <c r="A130" s="12" t="s">
        <v>16</v>
      </c>
      <c r="B130" s="4">
        <v>126511</v>
      </c>
      <c r="C130" s="4">
        <v>130443</v>
      </c>
      <c r="D130" s="4">
        <v>3932</v>
      </c>
      <c r="E130" s="29">
        <v>103.1</v>
      </c>
      <c r="F130" s="4">
        <v>91600</v>
      </c>
      <c r="G130" s="4">
        <v>38843</v>
      </c>
      <c r="H130" s="4" t="s">
        <v>2</v>
      </c>
      <c r="I130" s="4" t="s">
        <v>2</v>
      </c>
    </row>
    <row r="131" spans="1:9" ht="30" x14ac:dyDescent="0.25">
      <c r="A131" s="12" t="s">
        <v>17</v>
      </c>
      <c r="B131" s="4">
        <v>18335</v>
      </c>
      <c r="C131" s="4">
        <v>18520</v>
      </c>
      <c r="D131" s="4">
        <v>185</v>
      </c>
      <c r="E131" s="29">
        <v>101</v>
      </c>
      <c r="F131" s="4">
        <v>18520</v>
      </c>
      <c r="G131" s="4"/>
      <c r="H131" s="4"/>
      <c r="I131" s="4"/>
    </row>
    <row r="132" spans="1:9" ht="15" x14ac:dyDescent="0.25">
      <c r="A132" s="12" t="s">
        <v>18</v>
      </c>
      <c r="B132" s="4">
        <v>89715</v>
      </c>
      <c r="C132" s="4">
        <v>113042</v>
      </c>
      <c r="D132" s="4">
        <v>23327</v>
      </c>
      <c r="E132" s="29">
        <v>126</v>
      </c>
      <c r="F132" s="4" t="s">
        <v>2</v>
      </c>
      <c r="G132" s="4">
        <v>113042</v>
      </c>
      <c r="H132" s="4" t="s">
        <v>2</v>
      </c>
      <c r="I132" s="4" t="s">
        <v>2</v>
      </c>
    </row>
    <row r="133" spans="1:9" ht="15" x14ac:dyDescent="0.25">
      <c r="A133" s="12" t="s">
        <v>19</v>
      </c>
      <c r="B133" s="4">
        <v>4076</v>
      </c>
      <c r="C133" s="4">
        <v>4061</v>
      </c>
      <c r="D133" s="4">
        <v>-15</v>
      </c>
      <c r="E133" s="29">
        <v>99.6</v>
      </c>
      <c r="F133" s="4" t="s">
        <v>2</v>
      </c>
      <c r="G133" s="4">
        <v>4061</v>
      </c>
      <c r="H133" s="4" t="s">
        <v>2</v>
      </c>
      <c r="I133" s="4" t="s">
        <v>2</v>
      </c>
    </row>
    <row r="134" spans="1:9" ht="15" x14ac:dyDescent="0.25">
      <c r="A134" s="12" t="s">
        <v>20</v>
      </c>
      <c r="B134" s="4">
        <v>252041</v>
      </c>
      <c r="C134" s="4">
        <v>285591</v>
      </c>
      <c r="D134" s="4">
        <v>33550</v>
      </c>
      <c r="E134" s="29">
        <v>113.3</v>
      </c>
      <c r="F134" s="4">
        <v>280450</v>
      </c>
      <c r="G134" s="4">
        <v>5141</v>
      </c>
      <c r="H134" s="4" t="s">
        <v>2</v>
      </c>
      <c r="I134" s="4" t="s">
        <v>2</v>
      </c>
    </row>
    <row r="135" spans="1:9" ht="15" x14ac:dyDescent="0.25">
      <c r="A135" s="12" t="s">
        <v>21</v>
      </c>
      <c r="B135" s="4">
        <v>5131</v>
      </c>
      <c r="C135" s="4">
        <v>5141</v>
      </c>
      <c r="D135" s="4">
        <v>10</v>
      </c>
      <c r="E135" s="29">
        <v>100.2</v>
      </c>
      <c r="F135" s="4" t="s">
        <v>2</v>
      </c>
      <c r="G135" s="4">
        <v>5141</v>
      </c>
      <c r="H135" s="4" t="s">
        <v>2</v>
      </c>
      <c r="I135" s="4" t="s">
        <v>2</v>
      </c>
    </row>
    <row r="136" spans="1:9" ht="15" x14ac:dyDescent="0.25">
      <c r="A136" s="12" t="s">
        <v>22</v>
      </c>
      <c r="B136" s="4">
        <v>22991</v>
      </c>
      <c r="C136" s="4">
        <v>23821</v>
      </c>
      <c r="D136" s="4">
        <v>830</v>
      </c>
      <c r="E136" s="29">
        <v>103.6</v>
      </c>
      <c r="F136" s="4">
        <v>23821</v>
      </c>
      <c r="G136" s="4" t="s">
        <v>2</v>
      </c>
      <c r="H136" s="4" t="s">
        <v>2</v>
      </c>
      <c r="I136" s="4" t="s">
        <v>2</v>
      </c>
    </row>
    <row r="137" spans="1:9" ht="15" x14ac:dyDescent="0.25">
      <c r="A137" s="12" t="s">
        <v>23</v>
      </c>
      <c r="B137" s="4">
        <v>50437</v>
      </c>
      <c r="C137" s="4">
        <v>54768</v>
      </c>
      <c r="D137" s="4">
        <v>4331</v>
      </c>
      <c r="E137" s="29">
        <v>108.6</v>
      </c>
      <c r="F137" s="4">
        <v>54729</v>
      </c>
      <c r="G137" s="4" t="s">
        <v>2</v>
      </c>
      <c r="H137" s="4">
        <v>39</v>
      </c>
      <c r="I137" s="4" t="s">
        <v>2</v>
      </c>
    </row>
    <row r="138" spans="1:9" ht="15" x14ac:dyDescent="0.25">
      <c r="A138" s="12" t="s">
        <v>24</v>
      </c>
      <c r="B138" s="4">
        <v>30629</v>
      </c>
      <c r="C138" s="4">
        <v>30913</v>
      </c>
      <c r="D138" s="4">
        <v>284</v>
      </c>
      <c r="E138" s="29">
        <v>100.9</v>
      </c>
      <c r="F138" s="4">
        <v>30913</v>
      </c>
      <c r="G138" s="4" t="s">
        <v>2</v>
      </c>
      <c r="H138" s="4" t="s">
        <v>2</v>
      </c>
      <c r="I138" s="4" t="s">
        <v>2</v>
      </c>
    </row>
    <row r="139" spans="1:9" ht="15" x14ac:dyDescent="0.25">
      <c r="A139" s="12" t="s">
        <v>25</v>
      </c>
      <c r="B139" s="4">
        <v>36214</v>
      </c>
      <c r="C139" s="4">
        <v>40440</v>
      </c>
      <c r="D139" s="4">
        <v>4226</v>
      </c>
      <c r="E139" s="29">
        <v>111.7</v>
      </c>
      <c r="F139" s="4">
        <v>25158</v>
      </c>
      <c r="G139" s="4">
        <v>15282</v>
      </c>
      <c r="H139" s="4" t="s">
        <v>2</v>
      </c>
      <c r="I139" s="4" t="s">
        <v>2</v>
      </c>
    </row>
    <row r="140" spans="1:9" ht="15" x14ac:dyDescent="0.25">
      <c r="A140" s="12" t="s">
        <v>26</v>
      </c>
      <c r="B140" s="4">
        <v>5637</v>
      </c>
      <c r="C140" s="4">
        <v>5659</v>
      </c>
      <c r="D140" s="4">
        <v>22</v>
      </c>
      <c r="E140" s="29">
        <v>100.4</v>
      </c>
      <c r="F140" s="4" t="s">
        <v>2</v>
      </c>
      <c r="G140" s="4">
        <v>5659</v>
      </c>
      <c r="H140" s="4" t="s">
        <v>2</v>
      </c>
      <c r="I140" s="4" t="s">
        <v>2</v>
      </c>
    </row>
    <row r="141" spans="1:9" ht="15" x14ac:dyDescent="0.25">
      <c r="A141" s="12" t="s">
        <v>27</v>
      </c>
      <c r="B141" s="4">
        <v>6130</v>
      </c>
      <c r="C141" s="4">
        <v>6340</v>
      </c>
      <c r="D141" s="4">
        <v>210</v>
      </c>
      <c r="E141" s="29">
        <v>103.4</v>
      </c>
      <c r="F141" s="4" t="s">
        <v>2</v>
      </c>
      <c r="G141" s="4">
        <v>6340</v>
      </c>
      <c r="H141" s="4" t="s">
        <v>2</v>
      </c>
      <c r="I141" s="4" t="s">
        <v>2</v>
      </c>
    </row>
    <row r="142" spans="1:9" ht="15" x14ac:dyDescent="0.25">
      <c r="A142" s="12" t="s">
        <v>28</v>
      </c>
      <c r="B142" s="4">
        <v>10066</v>
      </c>
      <c r="C142" s="4">
        <v>10590</v>
      </c>
      <c r="D142" s="4">
        <v>524</v>
      </c>
      <c r="E142" s="29">
        <v>105.2</v>
      </c>
      <c r="F142" s="4" t="s">
        <v>2</v>
      </c>
      <c r="G142" s="4">
        <v>10590</v>
      </c>
      <c r="H142" s="4" t="s">
        <v>2</v>
      </c>
      <c r="I142" s="4" t="s">
        <v>2</v>
      </c>
    </row>
    <row r="143" spans="1:9" ht="15" x14ac:dyDescent="0.25">
      <c r="A143" s="3"/>
      <c r="B143" s="4"/>
      <c r="C143" s="4"/>
      <c r="D143" s="4"/>
      <c r="E143" s="29"/>
      <c r="F143" s="4"/>
      <c r="G143" s="4"/>
      <c r="H143" s="4"/>
      <c r="I143" s="4"/>
    </row>
    <row r="144" spans="1:9" ht="15" x14ac:dyDescent="0.25">
      <c r="A144" s="10" t="s">
        <v>29</v>
      </c>
      <c r="B144" s="6">
        <v>512656</v>
      </c>
      <c r="C144" s="6">
        <v>563294</v>
      </c>
      <c r="D144" s="6">
        <v>50638</v>
      </c>
      <c r="E144" s="28">
        <v>109.9</v>
      </c>
      <c r="F144" s="6">
        <v>119775</v>
      </c>
      <c r="G144" s="6">
        <v>402002</v>
      </c>
      <c r="H144" s="6">
        <v>41517</v>
      </c>
      <c r="I144" s="6" t="s">
        <v>2</v>
      </c>
    </row>
    <row r="145" spans="1:9" ht="15" x14ac:dyDescent="0.25">
      <c r="A145" s="12" t="s">
        <v>30</v>
      </c>
      <c r="B145" s="4">
        <v>86251</v>
      </c>
      <c r="C145" s="4">
        <v>91096</v>
      </c>
      <c r="D145" s="4">
        <v>4845</v>
      </c>
      <c r="E145" s="29">
        <v>105.6</v>
      </c>
      <c r="F145" s="4">
        <v>13242</v>
      </c>
      <c r="G145" s="4">
        <v>77854</v>
      </c>
      <c r="H145" s="4" t="s">
        <v>2</v>
      </c>
      <c r="I145" s="4" t="s">
        <v>2</v>
      </c>
    </row>
    <row r="146" spans="1:9" ht="15" x14ac:dyDescent="0.25">
      <c r="A146" s="12" t="s">
        <v>31</v>
      </c>
      <c r="B146" s="4">
        <v>137095</v>
      </c>
      <c r="C146" s="4">
        <v>139830</v>
      </c>
      <c r="D146" s="4">
        <v>2735</v>
      </c>
      <c r="E146" s="29">
        <v>102</v>
      </c>
      <c r="F146" s="4">
        <v>48</v>
      </c>
      <c r="G146" s="4">
        <v>139772</v>
      </c>
      <c r="H146" s="4">
        <v>10</v>
      </c>
      <c r="I146" s="4" t="s">
        <v>2</v>
      </c>
    </row>
    <row r="147" spans="1:9" ht="15" x14ac:dyDescent="0.25">
      <c r="A147" s="12" t="s">
        <v>32</v>
      </c>
      <c r="B147" s="4">
        <v>85431</v>
      </c>
      <c r="C147" s="4">
        <v>106480</v>
      </c>
      <c r="D147" s="4">
        <v>21049</v>
      </c>
      <c r="E147" s="29">
        <v>124.6</v>
      </c>
      <c r="F147" s="4">
        <v>40000</v>
      </c>
      <c r="G147" s="4">
        <v>66480</v>
      </c>
      <c r="H147" s="4" t="s">
        <v>2</v>
      </c>
      <c r="I147" s="4" t="s">
        <v>2</v>
      </c>
    </row>
    <row r="148" spans="1:9" ht="15" x14ac:dyDescent="0.25">
      <c r="A148" s="12" t="s">
        <v>33</v>
      </c>
      <c r="B148" s="4">
        <v>8115</v>
      </c>
      <c r="C148" s="4">
        <v>8175</v>
      </c>
      <c r="D148" s="4">
        <v>60</v>
      </c>
      <c r="E148" s="29">
        <v>100.7</v>
      </c>
      <c r="F148" s="4" t="s">
        <v>2</v>
      </c>
      <c r="G148" s="4">
        <v>8175</v>
      </c>
      <c r="H148" s="4" t="s">
        <v>2</v>
      </c>
      <c r="I148" s="4" t="s">
        <v>2</v>
      </c>
    </row>
    <row r="149" spans="1:9" ht="15" x14ac:dyDescent="0.25">
      <c r="A149" s="12" t="s">
        <v>34</v>
      </c>
      <c r="B149" s="4">
        <v>33268</v>
      </c>
      <c r="C149" s="4">
        <v>33640</v>
      </c>
      <c r="D149" s="4">
        <v>372</v>
      </c>
      <c r="E149" s="29">
        <v>101.1</v>
      </c>
      <c r="F149" s="4">
        <v>7946</v>
      </c>
      <c r="G149" s="4">
        <v>25694</v>
      </c>
      <c r="H149" s="4" t="s">
        <v>2</v>
      </c>
      <c r="I149" s="4" t="s">
        <v>2</v>
      </c>
    </row>
    <row r="150" spans="1:9" ht="15" x14ac:dyDescent="0.25">
      <c r="A150" s="12" t="s">
        <v>35</v>
      </c>
      <c r="B150" s="4">
        <v>116642</v>
      </c>
      <c r="C150" s="4">
        <v>118379</v>
      </c>
      <c r="D150" s="4">
        <v>1737</v>
      </c>
      <c r="E150" s="29">
        <v>101.5</v>
      </c>
      <c r="F150" s="4">
        <v>58539</v>
      </c>
      <c r="G150" s="4">
        <v>59840</v>
      </c>
      <c r="H150" s="4" t="s">
        <v>2</v>
      </c>
      <c r="I150" s="4" t="s">
        <v>2</v>
      </c>
    </row>
    <row r="151" spans="1:9" ht="15" x14ac:dyDescent="0.25">
      <c r="A151" s="12" t="s">
        <v>36</v>
      </c>
      <c r="B151" s="4">
        <v>18187</v>
      </c>
      <c r="C151" s="4">
        <v>18368</v>
      </c>
      <c r="D151" s="4">
        <v>181</v>
      </c>
      <c r="E151" s="29">
        <v>101</v>
      </c>
      <c r="F151" s="4" t="s">
        <v>2</v>
      </c>
      <c r="G151" s="4">
        <v>18368</v>
      </c>
      <c r="H151" s="4" t="s">
        <v>2</v>
      </c>
      <c r="I151" s="4" t="s">
        <v>2</v>
      </c>
    </row>
    <row r="152" spans="1:9" ht="15" x14ac:dyDescent="0.25">
      <c r="A152" s="12" t="s">
        <v>37</v>
      </c>
      <c r="B152" s="4">
        <v>35782</v>
      </c>
      <c r="C152" s="4">
        <v>55501</v>
      </c>
      <c r="D152" s="4">
        <v>19719</v>
      </c>
      <c r="E152" s="29">
        <v>155.1</v>
      </c>
      <c r="F152" s="4" t="s">
        <v>2</v>
      </c>
      <c r="G152" s="4">
        <v>13994</v>
      </c>
      <c r="H152" s="4">
        <v>41507</v>
      </c>
      <c r="I152" s="4" t="s">
        <v>2</v>
      </c>
    </row>
    <row r="153" spans="1:9" ht="15" x14ac:dyDescent="0.25">
      <c r="A153" s="12"/>
      <c r="B153" s="4"/>
      <c r="C153" s="4"/>
      <c r="D153" s="4"/>
      <c r="E153" s="29"/>
      <c r="F153" s="4"/>
      <c r="G153" s="4"/>
      <c r="H153" s="4"/>
      <c r="I153" s="4"/>
    </row>
    <row r="154" spans="1:9" ht="15" x14ac:dyDescent="0.25">
      <c r="A154" s="10" t="s">
        <v>38</v>
      </c>
      <c r="B154" s="6">
        <v>178349</v>
      </c>
      <c r="C154" s="6">
        <v>183090</v>
      </c>
      <c r="D154" s="6">
        <v>4741</v>
      </c>
      <c r="E154" s="28">
        <v>102.7</v>
      </c>
      <c r="F154" s="6">
        <v>157101</v>
      </c>
      <c r="G154" s="6">
        <v>25862</v>
      </c>
      <c r="H154" s="6">
        <v>127</v>
      </c>
      <c r="I154" s="6" t="s">
        <v>2</v>
      </c>
    </row>
    <row r="155" spans="1:9" ht="15" x14ac:dyDescent="0.25">
      <c r="A155" s="12" t="s">
        <v>39</v>
      </c>
      <c r="B155" s="4">
        <v>24542</v>
      </c>
      <c r="C155" s="4">
        <v>26612</v>
      </c>
      <c r="D155" s="4">
        <v>2070</v>
      </c>
      <c r="E155" s="29">
        <v>108.4</v>
      </c>
      <c r="F155" s="4">
        <v>22603</v>
      </c>
      <c r="G155" s="4">
        <v>4009</v>
      </c>
      <c r="H155" s="4" t="s">
        <v>2</v>
      </c>
      <c r="I155" s="4" t="s">
        <v>2</v>
      </c>
    </row>
    <row r="156" spans="1:9" ht="15" x14ac:dyDescent="0.25">
      <c r="A156" s="12" t="s">
        <v>40</v>
      </c>
      <c r="B156" s="4">
        <v>25047</v>
      </c>
      <c r="C156" s="4">
        <v>25810</v>
      </c>
      <c r="D156" s="4">
        <v>763</v>
      </c>
      <c r="E156" s="29">
        <v>103</v>
      </c>
      <c r="F156" s="4">
        <v>21322</v>
      </c>
      <c r="G156" s="4">
        <v>4488</v>
      </c>
      <c r="H156" s="4" t="s">
        <v>2</v>
      </c>
      <c r="I156" s="4" t="s">
        <v>2</v>
      </c>
    </row>
    <row r="157" spans="1:9" ht="15" x14ac:dyDescent="0.25">
      <c r="A157" s="12" t="s">
        <v>41</v>
      </c>
      <c r="B157" s="4">
        <v>36423</v>
      </c>
      <c r="C157" s="4">
        <v>37012</v>
      </c>
      <c r="D157" s="4">
        <v>589</v>
      </c>
      <c r="E157" s="29">
        <v>101.6</v>
      </c>
      <c r="F157" s="4">
        <v>27545</v>
      </c>
      <c r="G157" s="4">
        <v>9340</v>
      </c>
      <c r="H157" s="4">
        <v>127</v>
      </c>
      <c r="I157" s="4" t="s">
        <v>2</v>
      </c>
    </row>
    <row r="158" spans="1:9" ht="15" x14ac:dyDescent="0.25">
      <c r="A158" s="12" t="s">
        <v>42</v>
      </c>
      <c r="B158" s="4">
        <v>55515</v>
      </c>
      <c r="C158" s="4">
        <v>55944</v>
      </c>
      <c r="D158" s="4">
        <v>429</v>
      </c>
      <c r="E158" s="29">
        <v>100.8</v>
      </c>
      <c r="F158" s="4">
        <v>52686</v>
      </c>
      <c r="G158" s="4">
        <v>3258</v>
      </c>
      <c r="H158" s="4" t="s">
        <v>2</v>
      </c>
      <c r="I158" s="4" t="s">
        <v>2</v>
      </c>
    </row>
    <row r="159" spans="1:9" ht="15" x14ac:dyDescent="0.25">
      <c r="A159" s="12" t="s">
        <v>43</v>
      </c>
      <c r="B159" s="4">
        <v>32977</v>
      </c>
      <c r="C159" s="4">
        <v>33824</v>
      </c>
      <c r="D159" s="4">
        <v>847</v>
      </c>
      <c r="E159" s="29">
        <v>102.6</v>
      </c>
      <c r="F159" s="4">
        <v>32945</v>
      </c>
      <c r="G159" s="4">
        <v>879</v>
      </c>
      <c r="H159" s="4" t="s">
        <v>2</v>
      </c>
      <c r="I159" s="4" t="s">
        <v>2</v>
      </c>
    </row>
    <row r="160" spans="1:9" ht="15" x14ac:dyDescent="0.25">
      <c r="A160" s="12" t="s">
        <v>44</v>
      </c>
      <c r="B160" s="4">
        <v>3845</v>
      </c>
      <c r="C160" s="4">
        <v>3888</v>
      </c>
      <c r="D160" s="4">
        <v>43</v>
      </c>
      <c r="E160" s="29">
        <v>101.1</v>
      </c>
      <c r="F160" s="4" t="s">
        <v>2</v>
      </c>
      <c r="G160" s="4">
        <v>3888</v>
      </c>
      <c r="H160" s="4" t="s">
        <v>2</v>
      </c>
      <c r="I160" s="4" t="s">
        <v>2</v>
      </c>
    </row>
    <row r="161" spans="1:9" ht="15" x14ac:dyDescent="0.25">
      <c r="A161" s="12"/>
      <c r="B161" s="4"/>
      <c r="C161" s="4"/>
      <c r="D161" s="4"/>
      <c r="E161" s="29"/>
      <c r="F161" s="4"/>
      <c r="G161" s="4"/>
      <c r="H161" s="4"/>
      <c r="I161" s="4"/>
    </row>
    <row r="162" spans="1:9" ht="15" x14ac:dyDescent="0.25">
      <c r="A162" s="10" t="s">
        <v>45</v>
      </c>
      <c r="B162" s="6">
        <v>723010</v>
      </c>
      <c r="C162" s="6">
        <v>786432</v>
      </c>
      <c r="D162" s="6">
        <v>63422</v>
      </c>
      <c r="E162" s="28">
        <v>108.8</v>
      </c>
      <c r="F162" s="6">
        <v>134780</v>
      </c>
      <c r="G162" s="6">
        <v>538850</v>
      </c>
      <c r="H162" s="6">
        <v>112802</v>
      </c>
      <c r="I162" s="6" t="s">
        <v>2</v>
      </c>
    </row>
    <row r="163" spans="1:9" ht="15" x14ac:dyDescent="0.25">
      <c r="A163" s="12" t="s">
        <v>46</v>
      </c>
      <c r="B163" s="4">
        <v>37235</v>
      </c>
      <c r="C163" s="4">
        <v>37612</v>
      </c>
      <c r="D163" s="4">
        <v>377</v>
      </c>
      <c r="E163" s="29">
        <v>101</v>
      </c>
      <c r="F163" s="4">
        <v>14726</v>
      </c>
      <c r="G163" s="4">
        <v>22886</v>
      </c>
      <c r="H163" s="4" t="s">
        <v>2</v>
      </c>
      <c r="I163" s="4" t="s">
        <v>2</v>
      </c>
    </row>
    <row r="164" spans="1:9" ht="15" x14ac:dyDescent="0.25">
      <c r="A164" s="12" t="s">
        <v>47</v>
      </c>
      <c r="B164" s="4">
        <v>91701</v>
      </c>
      <c r="C164" s="4">
        <v>96255</v>
      </c>
      <c r="D164" s="4">
        <v>4554</v>
      </c>
      <c r="E164" s="29">
        <v>105</v>
      </c>
      <c r="F164" s="4">
        <v>15050</v>
      </c>
      <c r="G164" s="4">
        <v>55805</v>
      </c>
      <c r="H164" s="4">
        <v>25400</v>
      </c>
      <c r="I164" s="4" t="s">
        <v>2</v>
      </c>
    </row>
    <row r="165" spans="1:9" ht="15" x14ac:dyDescent="0.25">
      <c r="A165" s="12" t="s">
        <v>48</v>
      </c>
      <c r="B165" s="4">
        <v>66457</v>
      </c>
      <c r="C165" s="4">
        <v>68775</v>
      </c>
      <c r="D165" s="4">
        <v>2318</v>
      </c>
      <c r="E165" s="29">
        <v>103.5</v>
      </c>
      <c r="F165" s="4">
        <v>10010</v>
      </c>
      <c r="G165" s="4">
        <v>56720</v>
      </c>
      <c r="H165" s="4">
        <v>2045</v>
      </c>
      <c r="I165" s="4" t="s">
        <v>2</v>
      </c>
    </row>
    <row r="166" spans="1:9" ht="15" x14ac:dyDescent="0.25">
      <c r="A166" s="12" t="s">
        <v>49</v>
      </c>
      <c r="B166" s="4">
        <v>216380</v>
      </c>
      <c r="C166" s="4">
        <v>261581</v>
      </c>
      <c r="D166" s="4">
        <v>45201</v>
      </c>
      <c r="E166" s="29">
        <v>120.9</v>
      </c>
      <c r="F166" s="4">
        <v>18453</v>
      </c>
      <c r="G166" s="4">
        <v>157771</v>
      </c>
      <c r="H166" s="4">
        <v>85357</v>
      </c>
      <c r="I166" s="4" t="s">
        <v>2</v>
      </c>
    </row>
    <row r="167" spans="1:9" ht="15" x14ac:dyDescent="0.25">
      <c r="A167" s="12" t="s">
        <v>50</v>
      </c>
      <c r="B167" s="4">
        <v>17016</v>
      </c>
      <c r="C167" s="4">
        <v>17323</v>
      </c>
      <c r="D167" s="4">
        <f>C167-B167</f>
        <v>307</v>
      </c>
      <c r="E167" s="29">
        <f>C167/B167*100</f>
        <v>101.80418429713211</v>
      </c>
      <c r="F167" s="4">
        <v>1392</v>
      </c>
      <c r="G167" s="4">
        <v>15931</v>
      </c>
      <c r="H167" s="4" t="s">
        <v>2</v>
      </c>
      <c r="I167" s="4" t="s">
        <v>2</v>
      </c>
    </row>
    <row r="168" spans="1:9" ht="15" x14ac:dyDescent="0.25">
      <c r="A168" s="12" t="s">
        <v>51</v>
      </c>
      <c r="B168" s="4">
        <v>149028</v>
      </c>
      <c r="C168" s="4">
        <v>154393</v>
      </c>
      <c r="D168" s="4">
        <v>5365</v>
      </c>
      <c r="E168" s="29">
        <v>103.6</v>
      </c>
      <c r="F168" s="4">
        <v>76541</v>
      </c>
      <c r="G168" s="4">
        <v>77852</v>
      </c>
      <c r="H168" s="4" t="s">
        <v>2</v>
      </c>
      <c r="I168" s="4" t="s">
        <v>2</v>
      </c>
    </row>
    <row r="169" spans="1:9" ht="15" x14ac:dyDescent="0.25">
      <c r="A169" s="12" t="s">
        <v>52</v>
      </c>
      <c r="B169" s="4">
        <v>2483</v>
      </c>
      <c r="C169" s="4">
        <v>2494</v>
      </c>
      <c r="D169" s="4">
        <v>11</v>
      </c>
      <c r="E169" s="29">
        <v>100.4</v>
      </c>
      <c r="F169" s="4" t="s">
        <v>2</v>
      </c>
      <c r="G169" s="4">
        <v>2494</v>
      </c>
      <c r="H169" s="4" t="s">
        <v>2</v>
      </c>
      <c r="I169" s="4" t="s">
        <v>2</v>
      </c>
    </row>
    <row r="170" spans="1:9" ht="15" x14ac:dyDescent="0.25">
      <c r="A170" s="12" t="s">
        <v>53</v>
      </c>
      <c r="B170" s="4">
        <v>157428</v>
      </c>
      <c r="C170" s="4">
        <v>162794</v>
      </c>
      <c r="D170" s="4">
        <v>5366</v>
      </c>
      <c r="E170" s="29">
        <v>103.4</v>
      </c>
      <c r="F170" s="4" t="s">
        <v>2</v>
      </c>
      <c r="G170" s="4">
        <v>162794</v>
      </c>
      <c r="H170" s="4" t="s">
        <v>2</v>
      </c>
      <c r="I170" s="4" t="s">
        <v>2</v>
      </c>
    </row>
    <row r="171" spans="1:9" ht="15" x14ac:dyDescent="0.25">
      <c r="A171" s="12" t="s">
        <v>54</v>
      </c>
      <c r="B171" s="4">
        <v>10321</v>
      </c>
      <c r="C171" s="4">
        <v>10510</v>
      </c>
      <c r="D171" s="4">
        <v>189</v>
      </c>
      <c r="E171" s="29">
        <v>101.8</v>
      </c>
      <c r="F171" s="4" t="s">
        <v>2</v>
      </c>
      <c r="G171" s="4">
        <v>10510</v>
      </c>
      <c r="H171" s="4" t="s">
        <v>2</v>
      </c>
      <c r="I171" s="4" t="s">
        <v>2</v>
      </c>
    </row>
    <row r="172" spans="1:9" ht="15" x14ac:dyDescent="0.25">
      <c r="A172" s="12" t="s">
        <v>55</v>
      </c>
      <c r="B172" s="4">
        <v>4781</v>
      </c>
      <c r="C172" s="4">
        <v>5022</v>
      </c>
      <c r="D172" s="4">
        <v>241</v>
      </c>
      <c r="E172" s="29">
        <v>105</v>
      </c>
      <c r="F172" s="4" t="s">
        <v>2</v>
      </c>
      <c r="G172" s="4">
        <v>5022</v>
      </c>
      <c r="H172" s="4" t="s">
        <v>2</v>
      </c>
      <c r="I172" s="4" t="s">
        <v>2</v>
      </c>
    </row>
    <row r="173" spans="1:9" ht="15" x14ac:dyDescent="0.25">
      <c r="A173" s="3"/>
      <c r="B173" s="4"/>
      <c r="C173" s="4"/>
      <c r="D173" s="4"/>
      <c r="E173" s="29"/>
      <c r="F173" s="4"/>
      <c r="G173" s="4"/>
      <c r="H173" s="4"/>
      <c r="I173" s="4"/>
    </row>
    <row r="174" spans="1:9" ht="15" x14ac:dyDescent="0.25">
      <c r="A174" s="10" t="s">
        <v>56</v>
      </c>
      <c r="B174" s="6">
        <v>194079</v>
      </c>
      <c r="C174" s="6">
        <v>195202</v>
      </c>
      <c r="D174" s="6">
        <v>1123</v>
      </c>
      <c r="E174" s="28">
        <v>100.6</v>
      </c>
      <c r="F174" s="6">
        <v>135147</v>
      </c>
      <c r="G174" s="6">
        <v>59555</v>
      </c>
      <c r="H174" s="6">
        <v>500</v>
      </c>
      <c r="I174" s="6" t="s">
        <v>2</v>
      </c>
    </row>
    <row r="175" spans="1:9" ht="15" x14ac:dyDescent="0.25">
      <c r="A175" s="12" t="s">
        <v>57</v>
      </c>
      <c r="B175" s="4">
        <v>39421</v>
      </c>
      <c r="C175" s="4">
        <v>39544</v>
      </c>
      <c r="D175" s="4">
        <v>123</v>
      </c>
      <c r="E175" s="29">
        <v>100.3</v>
      </c>
      <c r="F175" s="4">
        <v>26046</v>
      </c>
      <c r="G175" s="4">
        <v>13498</v>
      </c>
      <c r="H175" s="4" t="s">
        <v>2</v>
      </c>
      <c r="I175" s="4" t="s">
        <v>2</v>
      </c>
    </row>
    <row r="176" spans="1:9" ht="15" x14ac:dyDescent="0.25">
      <c r="A176" s="12" t="s">
        <v>110</v>
      </c>
      <c r="B176" s="4">
        <v>62835</v>
      </c>
      <c r="C176" s="4">
        <v>63717</v>
      </c>
      <c r="D176" s="4">
        <v>882</v>
      </c>
      <c r="E176" s="29">
        <v>101.4</v>
      </c>
      <c r="F176" s="4">
        <v>57733</v>
      </c>
      <c r="G176" s="4">
        <v>5984</v>
      </c>
      <c r="H176" s="4" t="s">
        <v>2</v>
      </c>
      <c r="I176" s="4" t="s">
        <v>2</v>
      </c>
    </row>
    <row r="177" spans="1:9" ht="15" x14ac:dyDescent="0.25">
      <c r="A177" s="12" t="s">
        <v>59</v>
      </c>
      <c r="B177" s="4">
        <v>48018</v>
      </c>
      <c r="C177" s="4">
        <v>47798</v>
      </c>
      <c r="D177" s="4">
        <v>-220</v>
      </c>
      <c r="E177" s="29">
        <v>99.5</v>
      </c>
      <c r="F177" s="4">
        <v>31086</v>
      </c>
      <c r="G177" s="4">
        <v>16212</v>
      </c>
      <c r="H177" s="4">
        <v>500</v>
      </c>
      <c r="I177" s="4" t="s">
        <v>2</v>
      </c>
    </row>
    <row r="178" spans="1:9" ht="15" x14ac:dyDescent="0.25">
      <c r="A178" s="12" t="s">
        <v>60</v>
      </c>
      <c r="B178" s="4">
        <v>33037</v>
      </c>
      <c r="C178" s="4">
        <v>33242</v>
      </c>
      <c r="D178" s="4">
        <v>205</v>
      </c>
      <c r="E178" s="29">
        <v>100.6</v>
      </c>
      <c r="F178" s="4">
        <v>20282</v>
      </c>
      <c r="G178" s="4">
        <v>12960</v>
      </c>
      <c r="H178" s="4" t="s">
        <v>2</v>
      </c>
      <c r="I178" s="4" t="s">
        <v>2</v>
      </c>
    </row>
    <row r="179" spans="1:9" ht="15" x14ac:dyDescent="0.25">
      <c r="A179" s="12" t="s">
        <v>61</v>
      </c>
      <c r="B179" s="4">
        <v>10768</v>
      </c>
      <c r="C179" s="4">
        <v>10901</v>
      </c>
      <c r="D179" s="4">
        <v>133</v>
      </c>
      <c r="E179" s="29">
        <v>101.2</v>
      </c>
      <c r="F179" s="4" t="s">
        <v>2</v>
      </c>
      <c r="G179" s="4">
        <v>10901</v>
      </c>
      <c r="H179" s="4" t="s">
        <v>2</v>
      </c>
      <c r="I179" s="4" t="s">
        <v>2</v>
      </c>
    </row>
    <row r="180" spans="1:9" ht="15" x14ac:dyDescent="0.25">
      <c r="A180" s="3"/>
      <c r="B180" s="4"/>
      <c r="C180" s="4"/>
      <c r="D180" s="4"/>
      <c r="E180" s="29"/>
      <c r="F180" s="4"/>
      <c r="G180" s="4"/>
      <c r="H180" s="4"/>
      <c r="I180" s="4"/>
    </row>
    <row r="181" spans="1:9" ht="15" x14ac:dyDescent="0.25">
      <c r="A181" s="10" t="s">
        <v>62</v>
      </c>
      <c r="B181" s="6">
        <v>2234921</v>
      </c>
      <c r="C181" s="6">
        <v>2708889</v>
      </c>
      <c r="D181" s="6">
        <v>473968</v>
      </c>
      <c r="E181" s="28">
        <v>121.2</v>
      </c>
      <c r="F181" s="6">
        <v>653146</v>
      </c>
      <c r="G181" s="6">
        <v>437190</v>
      </c>
      <c r="H181" s="6">
        <v>1618553</v>
      </c>
      <c r="I181" s="6" t="s">
        <v>2</v>
      </c>
    </row>
    <row r="182" spans="1:9" ht="15" x14ac:dyDescent="0.25">
      <c r="A182" s="12" t="s">
        <v>63</v>
      </c>
      <c r="B182" s="4">
        <v>147027</v>
      </c>
      <c r="C182" s="4">
        <v>148752</v>
      </c>
      <c r="D182" s="4">
        <v>1725</v>
      </c>
      <c r="E182" s="29">
        <v>101.2</v>
      </c>
      <c r="F182" s="4">
        <v>63677</v>
      </c>
      <c r="G182" s="4">
        <v>85075</v>
      </c>
      <c r="H182" s="4" t="s">
        <v>2</v>
      </c>
      <c r="I182" s="4" t="s">
        <v>2</v>
      </c>
    </row>
    <row r="183" spans="1:9" ht="15" x14ac:dyDescent="0.25">
      <c r="A183" s="12" t="s">
        <v>64</v>
      </c>
      <c r="B183" s="4">
        <v>121779</v>
      </c>
      <c r="C183" s="4">
        <v>162611</v>
      </c>
      <c r="D183" s="4">
        <v>40832</v>
      </c>
      <c r="E183" s="29">
        <v>133.5</v>
      </c>
      <c r="F183" s="4">
        <v>42108</v>
      </c>
      <c r="G183" s="4">
        <v>20885</v>
      </c>
      <c r="H183" s="4">
        <v>99618</v>
      </c>
      <c r="I183" s="4" t="s">
        <v>2</v>
      </c>
    </row>
    <row r="184" spans="1:9" ht="15" x14ac:dyDescent="0.25">
      <c r="A184" s="12" t="s">
        <v>65</v>
      </c>
      <c r="B184" s="4">
        <v>37298</v>
      </c>
      <c r="C184" s="4">
        <v>43585</v>
      </c>
      <c r="D184" s="4">
        <v>6287</v>
      </c>
      <c r="E184" s="29">
        <v>116.9</v>
      </c>
      <c r="F184" s="4">
        <v>38575</v>
      </c>
      <c r="G184" s="4">
        <v>5010</v>
      </c>
      <c r="H184" s="4" t="s">
        <v>2</v>
      </c>
      <c r="I184" s="4" t="s">
        <v>2</v>
      </c>
    </row>
    <row r="185" spans="1:9" ht="15" x14ac:dyDescent="0.25">
      <c r="A185" s="12" t="s">
        <v>66</v>
      </c>
      <c r="B185" s="4">
        <v>420199</v>
      </c>
      <c r="C185" s="4">
        <v>556032</v>
      </c>
      <c r="D185" s="4">
        <v>135833</v>
      </c>
      <c r="E185" s="29">
        <v>132.30000000000001</v>
      </c>
      <c r="F185" s="4">
        <v>56849</v>
      </c>
      <c r="G185" s="4">
        <v>81293</v>
      </c>
      <c r="H185" s="4">
        <v>417890</v>
      </c>
      <c r="I185" s="4" t="s">
        <v>2</v>
      </c>
    </row>
    <row r="186" spans="1:9" ht="15" x14ac:dyDescent="0.25">
      <c r="A186" s="12" t="s">
        <v>67</v>
      </c>
      <c r="B186" s="4">
        <v>57519</v>
      </c>
      <c r="C186" s="4">
        <v>58704</v>
      </c>
      <c r="D186" s="4">
        <v>1185</v>
      </c>
      <c r="E186" s="29">
        <v>102.1</v>
      </c>
      <c r="F186" s="4">
        <v>22007</v>
      </c>
      <c r="G186" s="4">
        <v>36697</v>
      </c>
      <c r="H186" s="4" t="s">
        <v>2</v>
      </c>
      <c r="I186" s="4" t="s">
        <v>2</v>
      </c>
    </row>
    <row r="187" spans="1:9" ht="15" x14ac:dyDescent="0.25">
      <c r="A187" s="12" t="s">
        <v>68</v>
      </c>
      <c r="B187" s="4">
        <v>677542</v>
      </c>
      <c r="C187" s="4">
        <v>811767</v>
      </c>
      <c r="D187" s="4">
        <v>134225</v>
      </c>
      <c r="E187" s="29">
        <v>119.8</v>
      </c>
      <c r="F187" s="4">
        <v>351796</v>
      </c>
      <c r="G187" s="4">
        <v>87880</v>
      </c>
      <c r="H187" s="4">
        <v>372091</v>
      </c>
      <c r="I187" s="4" t="s">
        <v>2</v>
      </c>
    </row>
    <row r="188" spans="1:9" ht="15" x14ac:dyDescent="0.25">
      <c r="A188" s="12" t="s">
        <v>69</v>
      </c>
      <c r="B188" s="4">
        <v>2933</v>
      </c>
      <c r="C188" s="4">
        <v>2326</v>
      </c>
      <c r="D188" s="4">
        <v>-607</v>
      </c>
      <c r="E188" s="29">
        <v>79.3</v>
      </c>
      <c r="F188" s="4" t="s">
        <v>2</v>
      </c>
      <c r="G188" s="4">
        <v>2326</v>
      </c>
      <c r="H188" s="4" t="s">
        <v>2</v>
      </c>
      <c r="I188" s="4" t="s">
        <v>2</v>
      </c>
    </row>
    <row r="189" spans="1:9" ht="15" x14ac:dyDescent="0.25">
      <c r="A189" s="12" t="s">
        <v>70</v>
      </c>
      <c r="B189" s="4">
        <v>631765</v>
      </c>
      <c r="C189" s="4">
        <v>634581</v>
      </c>
      <c r="D189" s="4">
        <v>2816</v>
      </c>
      <c r="E189" s="29">
        <v>100.4</v>
      </c>
      <c r="F189" s="4">
        <v>34402</v>
      </c>
      <c r="G189" s="4">
        <v>42788</v>
      </c>
      <c r="H189" s="4">
        <v>557391</v>
      </c>
      <c r="I189" s="4" t="s">
        <v>2</v>
      </c>
    </row>
    <row r="190" spans="1:9" ht="15" x14ac:dyDescent="0.25">
      <c r="A190" s="12" t="s">
        <v>71</v>
      </c>
      <c r="B190" s="4">
        <v>84522</v>
      </c>
      <c r="C190" s="4">
        <v>218978</v>
      </c>
      <c r="D190" s="4">
        <v>134456</v>
      </c>
      <c r="E190" s="29">
        <v>259.10000000000002</v>
      </c>
      <c r="F190" s="4">
        <v>43352</v>
      </c>
      <c r="G190" s="4">
        <v>4063</v>
      </c>
      <c r="H190" s="4">
        <v>171563</v>
      </c>
      <c r="I190" s="4" t="s">
        <v>2</v>
      </c>
    </row>
    <row r="191" spans="1:9" ht="15" x14ac:dyDescent="0.25">
      <c r="A191" s="12" t="s">
        <v>72</v>
      </c>
      <c r="B191" s="4">
        <v>38900</v>
      </c>
      <c r="C191" s="4">
        <v>55001</v>
      </c>
      <c r="D191" s="4">
        <v>16101</v>
      </c>
      <c r="E191" s="29">
        <v>141.4</v>
      </c>
      <c r="F191" s="4" t="s">
        <v>2</v>
      </c>
      <c r="G191" s="4">
        <v>55001</v>
      </c>
      <c r="H191" s="4" t="s">
        <v>2</v>
      </c>
      <c r="I191" s="4" t="s">
        <v>2</v>
      </c>
    </row>
    <row r="192" spans="1:9" ht="15" x14ac:dyDescent="0.25">
      <c r="A192" s="12" t="s">
        <v>73</v>
      </c>
      <c r="B192" s="4">
        <v>12178</v>
      </c>
      <c r="C192" s="4">
        <v>12678</v>
      </c>
      <c r="D192" s="4">
        <v>500</v>
      </c>
      <c r="E192" s="29">
        <v>104.1</v>
      </c>
      <c r="F192" s="4">
        <v>380</v>
      </c>
      <c r="G192" s="4">
        <v>12298</v>
      </c>
      <c r="H192" s="4" t="s">
        <v>2</v>
      </c>
      <c r="I192" s="4" t="s">
        <v>2</v>
      </c>
    </row>
    <row r="193" spans="1:9" ht="15" x14ac:dyDescent="0.25">
      <c r="A193" s="12" t="s">
        <v>74</v>
      </c>
      <c r="B193" s="4">
        <v>6192</v>
      </c>
      <c r="C193" s="4">
        <v>6200</v>
      </c>
      <c r="D193" s="4">
        <v>8</v>
      </c>
      <c r="E193" s="29">
        <v>100.1</v>
      </c>
      <c r="F193" s="4" t="s">
        <v>2</v>
      </c>
      <c r="G193" s="4">
        <v>6200</v>
      </c>
      <c r="H193" s="4" t="s">
        <v>2</v>
      </c>
      <c r="I193" s="4" t="s">
        <v>2</v>
      </c>
    </row>
    <row r="194" spans="1:9" ht="15" x14ac:dyDescent="0.25">
      <c r="A194" s="3"/>
      <c r="B194" s="4"/>
      <c r="C194" s="4"/>
      <c r="D194" s="4"/>
      <c r="E194" s="29"/>
      <c r="F194" s="4"/>
      <c r="G194" s="4"/>
      <c r="H194" s="4"/>
      <c r="I194" s="4"/>
    </row>
    <row r="195" spans="1:9" ht="15" x14ac:dyDescent="0.25">
      <c r="A195" s="10" t="s">
        <v>75</v>
      </c>
      <c r="B195" s="6">
        <v>541898</v>
      </c>
      <c r="C195" s="6">
        <v>318659</v>
      </c>
      <c r="D195" s="6">
        <v>-223239</v>
      </c>
      <c r="E195" s="28">
        <v>58.8</v>
      </c>
      <c r="F195" s="6">
        <v>33681</v>
      </c>
      <c r="G195" s="6">
        <v>58786</v>
      </c>
      <c r="H195" s="6">
        <v>225432</v>
      </c>
      <c r="I195" s="6">
        <v>760</v>
      </c>
    </row>
    <row r="196" spans="1:9" ht="15" x14ac:dyDescent="0.25">
      <c r="A196" s="12"/>
      <c r="B196" s="6"/>
      <c r="C196" s="6"/>
      <c r="D196" s="6"/>
      <c r="E196" s="28"/>
      <c r="F196" s="6"/>
      <c r="G196" s="6"/>
      <c r="H196" s="6"/>
      <c r="I196" s="6"/>
    </row>
    <row r="197" spans="1:9" ht="15" x14ac:dyDescent="0.25">
      <c r="A197" s="10" t="s">
        <v>76</v>
      </c>
      <c r="B197" s="6">
        <v>50739</v>
      </c>
      <c r="C197" s="6">
        <v>76843</v>
      </c>
      <c r="D197" s="6">
        <v>26104</v>
      </c>
      <c r="E197" s="28">
        <v>151.4</v>
      </c>
      <c r="F197" s="6">
        <v>41043</v>
      </c>
      <c r="G197" s="6">
        <v>35800</v>
      </c>
      <c r="H197" s="6" t="s">
        <v>2</v>
      </c>
      <c r="I197" s="6" t="s">
        <v>2</v>
      </c>
    </row>
    <row r="198" spans="1:9" ht="15" x14ac:dyDescent="0.25">
      <c r="A198" s="12"/>
      <c r="B198" s="6"/>
      <c r="C198" s="6"/>
      <c r="D198" s="6"/>
      <c r="E198" s="28"/>
      <c r="F198" s="6"/>
      <c r="G198" s="6"/>
      <c r="H198" s="6"/>
      <c r="I198" s="6"/>
    </row>
    <row r="199" spans="1:9" ht="15" x14ac:dyDescent="0.25">
      <c r="A199" s="10" t="s">
        <v>77</v>
      </c>
      <c r="B199" s="6">
        <v>1680</v>
      </c>
      <c r="C199" s="6">
        <v>2417</v>
      </c>
      <c r="D199" s="6">
        <f>C199-B199</f>
        <v>737</v>
      </c>
      <c r="E199" s="28">
        <f>C199/B199*100</f>
        <v>143.86904761904762</v>
      </c>
      <c r="F199" s="6" t="s">
        <v>2</v>
      </c>
      <c r="G199" s="6" t="s">
        <v>2</v>
      </c>
      <c r="H199" s="6" t="s">
        <v>2</v>
      </c>
      <c r="I199" s="6">
        <v>2417</v>
      </c>
    </row>
    <row r="200" spans="1:9" ht="15" x14ac:dyDescent="0.25">
      <c r="B200" s="5"/>
      <c r="C200" s="5"/>
      <c r="D200" s="5"/>
      <c r="E200" s="40"/>
      <c r="F200" s="5"/>
      <c r="G200" s="5"/>
      <c r="H200" s="5"/>
      <c r="I200" s="5"/>
    </row>
  </sheetData>
  <mergeCells count="22">
    <mergeCell ref="A4:I4"/>
    <mergeCell ref="A5:I5"/>
    <mergeCell ref="I9:I10"/>
    <mergeCell ref="A107:I107"/>
    <mergeCell ref="A108:I108"/>
    <mergeCell ref="A8:A10"/>
    <mergeCell ref="B8:E8"/>
    <mergeCell ref="F8:I8"/>
    <mergeCell ref="B9:C9"/>
    <mergeCell ref="D9:E9"/>
    <mergeCell ref="F9:F10"/>
    <mergeCell ref="G9:G10"/>
    <mergeCell ref="H9:H10"/>
    <mergeCell ref="A111:A113"/>
    <mergeCell ref="B111:E111"/>
    <mergeCell ref="F111:I111"/>
    <mergeCell ref="B112:C112"/>
    <mergeCell ref="D112:E112"/>
    <mergeCell ref="F112:F113"/>
    <mergeCell ref="G112:G113"/>
    <mergeCell ref="H112:H113"/>
    <mergeCell ref="I112:I113"/>
  </mergeCells>
  <hyperlinks>
    <hyperlink ref="A1:A2" location="Содержание!A1" display="Мазмуну " xr:uid="{00000000-0004-0000-0600-000000000000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Лист7"/>
  <dimension ref="A1:I92"/>
  <sheetViews>
    <sheetView topLeftCell="A10" zoomScale="80" zoomScaleNormal="80" workbookViewId="0">
      <selection activeCell="A61" sqref="A61:XFD79"/>
    </sheetView>
  </sheetViews>
  <sheetFormatPr defaultRowHeight="12.75" x14ac:dyDescent="0.2"/>
  <cols>
    <col min="1" max="1" width="34.5703125" customWidth="1"/>
    <col min="6" max="6" width="25" customWidth="1"/>
    <col min="7" max="7" width="23.28515625" customWidth="1"/>
    <col min="8" max="8" width="18" customWidth="1"/>
    <col min="9" max="9" width="19.28515625" customWidth="1"/>
  </cols>
  <sheetData>
    <row r="1" spans="1:9" x14ac:dyDescent="0.2">
      <c r="A1" s="70" t="s">
        <v>168</v>
      </c>
    </row>
    <row r="2" spans="1:9" x14ac:dyDescent="0.2">
      <c r="A2" s="70" t="s">
        <v>169</v>
      </c>
    </row>
    <row r="4" spans="1:9" ht="16.5" x14ac:dyDescent="0.25">
      <c r="A4" s="84" t="s">
        <v>127</v>
      </c>
      <c r="B4" s="84"/>
      <c r="C4" s="84"/>
      <c r="D4" s="84"/>
      <c r="E4" s="84"/>
      <c r="F4" s="84"/>
      <c r="G4" s="84"/>
      <c r="H4" s="84"/>
      <c r="I4" s="84"/>
    </row>
    <row r="5" spans="1:9" ht="16.5" x14ac:dyDescent="0.25">
      <c r="A5" s="84" t="s">
        <v>128</v>
      </c>
      <c r="B5" s="84"/>
      <c r="C5" s="84"/>
      <c r="D5" s="84"/>
      <c r="E5" s="84"/>
      <c r="F5" s="84"/>
      <c r="G5" s="84"/>
      <c r="H5" s="84"/>
      <c r="I5" s="84"/>
    </row>
    <row r="6" spans="1:9" ht="15" x14ac:dyDescent="0.25">
      <c r="A6" s="23"/>
      <c r="B6" s="31"/>
      <c r="C6" s="31"/>
      <c r="D6" s="31"/>
      <c r="E6" s="43"/>
      <c r="F6" s="31"/>
      <c r="G6" s="31"/>
      <c r="H6" s="31"/>
      <c r="I6" s="31"/>
    </row>
    <row r="7" spans="1:9" ht="16.5" x14ac:dyDescent="0.2">
      <c r="A7" s="33" t="s">
        <v>82</v>
      </c>
      <c r="B7" s="34"/>
      <c r="C7" s="34"/>
      <c r="D7" s="34"/>
      <c r="E7" s="44"/>
      <c r="F7" s="34"/>
      <c r="G7" s="34"/>
      <c r="H7" s="34"/>
      <c r="I7" s="32" t="s">
        <v>0</v>
      </c>
    </row>
    <row r="8" spans="1:9" ht="34.5" customHeight="1" x14ac:dyDescent="0.2">
      <c r="A8" s="75" t="s">
        <v>83</v>
      </c>
      <c r="B8" s="78" t="s">
        <v>84</v>
      </c>
      <c r="C8" s="78"/>
      <c r="D8" s="78"/>
      <c r="E8" s="78"/>
      <c r="F8" s="78" t="s">
        <v>85</v>
      </c>
      <c r="G8" s="78"/>
      <c r="H8" s="78"/>
      <c r="I8" s="78"/>
    </row>
    <row r="9" spans="1:9" ht="50.25" customHeight="1" x14ac:dyDescent="0.2">
      <c r="A9" s="76"/>
      <c r="B9" s="78" t="s">
        <v>86</v>
      </c>
      <c r="C9" s="78"/>
      <c r="D9" s="78" t="s">
        <v>96</v>
      </c>
      <c r="E9" s="78"/>
      <c r="F9" s="78" t="s">
        <v>87</v>
      </c>
      <c r="G9" s="78" t="s">
        <v>88</v>
      </c>
      <c r="H9" s="78" t="s">
        <v>89</v>
      </c>
      <c r="I9" s="78" t="s">
        <v>90</v>
      </c>
    </row>
    <row r="10" spans="1:9" ht="107.25" customHeight="1" x14ac:dyDescent="0.2">
      <c r="A10" s="77"/>
      <c r="B10" s="19" t="s">
        <v>91</v>
      </c>
      <c r="C10" s="19" t="s">
        <v>95</v>
      </c>
      <c r="D10" s="19" t="s">
        <v>1</v>
      </c>
      <c r="E10" s="20" t="s">
        <v>92</v>
      </c>
      <c r="F10" s="78"/>
      <c r="G10" s="78"/>
      <c r="H10" s="78"/>
      <c r="I10" s="78"/>
    </row>
    <row r="11" spans="1:9" x14ac:dyDescent="0.2">
      <c r="A11" s="1"/>
      <c r="B11" s="1"/>
      <c r="C11" s="1"/>
      <c r="D11" s="21"/>
      <c r="E11" s="41"/>
      <c r="F11" s="22"/>
      <c r="G11" s="22"/>
      <c r="H11" s="22"/>
      <c r="I11" s="22"/>
    </row>
    <row r="12" spans="1:9" ht="15" x14ac:dyDescent="0.25">
      <c r="A12" s="10" t="s">
        <v>3</v>
      </c>
      <c r="B12" s="6">
        <v>16819</v>
      </c>
      <c r="C12" s="6">
        <v>13075</v>
      </c>
      <c r="D12" s="6">
        <v>-3744</v>
      </c>
      <c r="E12" s="28">
        <v>77.7</v>
      </c>
      <c r="F12" s="6">
        <v>2200</v>
      </c>
      <c r="G12" s="6">
        <v>10875</v>
      </c>
      <c r="H12" s="6" t="s">
        <v>2</v>
      </c>
      <c r="I12" s="6" t="s">
        <v>2</v>
      </c>
    </row>
    <row r="13" spans="1:9" ht="15" x14ac:dyDescent="0.25">
      <c r="A13" s="10"/>
      <c r="B13" s="6"/>
      <c r="C13" s="6"/>
      <c r="D13" s="6"/>
      <c r="E13" s="28"/>
      <c r="F13" s="6"/>
      <c r="G13" s="6"/>
      <c r="H13" s="6"/>
      <c r="I13" s="6"/>
    </row>
    <row r="14" spans="1:9" ht="15" x14ac:dyDescent="0.25">
      <c r="A14" s="10" t="s">
        <v>4</v>
      </c>
      <c r="B14" s="6">
        <v>1047</v>
      </c>
      <c r="C14" s="6">
        <v>747</v>
      </c>
      <c r="D14" s="6">
        <v>-300</v>
      </c>
      <c r="E14" s="28">
        <v>71.3</v>
      </c>
      <c r="F14" s="6">
        <v>138</v>
      </c>
      <c r="G14" s="6">
        <v>609</v>
      </c>
      <c r="H14" s="6" t="s">
        <v>2</v>
      </c>
      <c r="I14" s="6" t="s">
        <v>2</v>
      </c>
    </row>
    <row r="15" spans="1:9" ht="15" x14ac:dyDescent="0.25">
      <c r="A15" s="12" t="s">
        <v>5</v>
      </c>
      <c r="B15" s="4">
        <v>122</v>
      </c>
      <c r="C15" s="4">
        <v>16</v>
      </c>
      <c r="D15" s="4">
        <v>-106</v>
      </c>
      <c r="E15" s="29">
        <v>13.1</v>
      </c>
      <c r="F15" s="4">
        <v>14</v>
      </c>
      <c r="G15" s="4">
        <v>2</v>
      </c>
      <c r="H15" s="4" t="s">
        <v>2</v>
      </c>
      <c r="I15" s="4" t="s">
        <v>2</v>
      </c>
    </row>
    <row r="16" spans="1:9" ht="15" x14ac:dyDescent="0.25">
      <c r="A16" s="12" t="s">
        <v>6</v>
      </c>
      <c r="B16" s="4">
        <v>29</v>
      </c>
      <c r="C16" s="4">
        <v>25</v>
      </c>
      <c r="D16" s="4">
        <v>-4</v>
      </c>
      <c r="E16" s="29">
        <v>86.2</v>
      </c>
      <c r="F16" s="4">
        <v>1</v>
      </c>
      <c r="G16" s="4">
        <v>24</v>
      </c>
      <c r="H16" s="4" t="s">
        <v>2</v>
      </c>
      <c r="I16" s="4" t="s">
        <v>2</v>
      </c>
    </row>
    <row r="17" spans="1:9" ht="15" x14ac:dyDescent="0.25">
      <c r="A17" s="12" t="s">
        <v>7</v>
      </c>
      <c r="B17" s="4">
        <v>43</v>
      </c>
      <c r="C17" s="4">
        <v>73</v>
      </c>
      <c r="D17" s="4">
        <v>30</v>
      </c>
      <c r="E17" s="29">
        <v>169.8</v>
      </c>
      <c r="F17" s="4">
        <v>70</v>
      </c>
      <c r="G17" s="4">
        <v>3</v>
      </c>
      <c r="H17" s="4" t="s">
        <v>2</v>
      </c>
      <c r="I17" s="4" t="s">
        <v>2</v>
      </c>
    </row>
    <row r="18" spans="1:9" ht="15" x14ac:dyDescent="0.25">
      <c r="A18" s="12" t="s">
        <v>8</v>
      </c>
      <c r="B18" s="4">
        <v>18</v>
      </c>
      <c r="C18" s="4">
        <v>18</v>
      </c>
      <c r="D18" s="4" t="s">
        <v>2</v>
      </c>
      <c r="E18" s="29">
        <v>100</v>
      </c>
      <c r="F18" s="4">
        <v>15</v>
      </c>
      <c r="G18" s="4">
        <v>3</v>
      </c>
      <c r="H18" s="4" t="s">
        <v>2</v>
      </c>
      <c r="I18" s="4" t="s">
        <v>2</v>
      </c>
    </row>
    <row r="19" spans="1:9" ht="15" x14ac:dyDescent="0.25">
      <c r="A19" s="12" t="s">
        <v>9</v>
      </c>
      <c r="B19" s="4">
        <v>25</v>
      </c>
      <c r="C19" s="4">
        <v>25</v>
      </c>
      <c r="D19" s="4" t="s">
        <v>2</v>
      </c>
      <c r="E19" s="29">
        <v>100</v>
      </c>
      <c r="F19" s="4">
        <v>15</v>
      </c>
      <c r="G19" s="4">
        <v>10</v>
      </c>
      <c r="H19" s="4" t="s">
        <v>2</v>
      </c>
      <c r="I19" s="4" t="s">
        <v>2</v>
      </c>
    </row>
    <row r="20" spans="1:9" ht="15" x14ac:dyDescent="0.25">
      <c r="A20" s="12" t="s">
        <v>10</v>
      </c>
      <c r="B20" s="4">
        <v>260</v>
      </c>
      <c r="C20" s="4">
        <v>324</v>
      </c>
      <c r="D20" s="4">
        <v>64</v>
      </c>
      <c r="E20" s="29">
        <v>124.6</v>
      </c>
      <c r="F20" s="4">
        <v>38</v>
      </c>
      <c r="G20" s="4">
        <v>286</v>
      </c>
      <c r="H20" s="4" t="s">
        <v>2</v>
      </c>
      <c r="I20" s="4" t="s">
        <v>2</v>
      </c>
    </row>
    <row r="21" spans="1:9" ht="15" x14ac:dyDescent="0.25">
      <c r="A21" s="12" t="s">
        <v>11</v>
      </c>
      <c r="B21" s="4">
        <v>568</v>
      </c>
      <c r="C21" s="4">
        <v>284</v>
      </c>
      <c r="D21" s="4">
        <v>-284</v>
      </c>
      <c r="E21" s="29">
        <v>50</v>
      </c>
      <c r="F21" s="4" t="s">
        <v>2</v>
      </c>
      <c r="G21" s="4">
        <v>284</v>
      </c>
      <c r="H21" s="4" t="s">
        <v>2</v>
      </c>
      <c r="I21" s="4" t="s">
        <v>2</v>
      </c>
    </row>
    <row r="22" spans="1:9" ht="15" x14ac:dyDescent="0.25">
      <c r="A22" s="3"/>
      <c r="B22" s="4"/>
      <c r="C22" s="4"/>
      <c r="D22" s="4"/>
      <c r="E22" s="29"/>
      <c r="F22" s="4"/>
      <c r="G22" s="4"/>
      <c r="H22" s="4"/>
      <c r="I22" s="4"/>
    </row>
    <row r="23" spans="1:9" ht="15" x14ac:dyDescent="0.25">
      <c r="A23" s="10" t="s">
        <v>12</v>
      </c>
      <c r="B23" s="6">
        <v>1484</v>
      </c>
      <c r="C23" s="6">
        <v>964</v>
      </c>
      <c r="D23" s="6">
        <v>-520</v>
      </c>
      <c r="E23" s="28">
        <v>65</v>
      </c>
      <c r="F23" s="6">
        <v>438</v>
      </c>
      <c r="G23" s="6">
        <v>526</v>
      </c>
      <c r="H23" s="6" t="s">
        <v>2</v>
      </c>
      <c r="I23" s="6" t="s">
        <v>2</v>
      </c>
    </row>
    <row r="24" spans="1:9" ht="15" x14ac:dyDescent="0.25">
      <c r="A24" s="12" t="s">
        <v>15</v>
      </c>
      <c r="B24" s="4">
        <v>71</v>
      </c>
      <c r="C24" s="4">
        <v>54</v>
      </c>
      <c r="D24" s="4">
        <v>-17</v>
      </c>
      <c r="E24" s="29">
        <v>76.099999999999994</v>
      </c>
      <c r="F24" s="4">
        <v>48</v>
      </c>
      <c r="G24" s="4">
        <v>6</v>
      </c>
      <c r="H24" s="4" t="s">
        <v>2</v>
      </c>
      <c r="I24" s="4" t="s">
        <v>2</v>
      </c>
    </row>
    <row r="25" spans="1:9" ht="15" x14ac:dyDescent="0.25">
      <c r="A25" s="12" t="s">
        <v>16</v>
      </c>
      <c r="B25" s="4">
        <v>145</v>
      </c>
      <c r="C25" s="4">
        <v>119</v>
      </c>
      <c r="D25" s="4">
        <v>-26</v>
      </c>
      <c r="E25" s="29">
        <v>82.1</v>
      </c>
      <c r="F25" s="4" t="s">
        <v>2</v>
      </c>
      <c r="G25" s="4">
        <v>119</v>
      </c>
      <c r="H25" s="4" t="s">
        <v>2</v>
      </c>
      <c r="I25" s="4" t="s">
        <v>2</v>
      </c>
    </row>
    <row r="26" spans="1:9" ht="15" x14ac:dyDescent="0.25">
      <c r="A26" s="12" t="s">
        <v>18</v>
      </c>
      <c r="B26" s="4">
        <v>386</v>
      </c>
      <c r="C26" s="4">
        <v>95</v>
      </c>
      <c r="D26" s="4">
        <v>-291</v>
      </c>
      <c r="E26" s="29">
        <v>24.6</v>
      </c>
      <c r="F26" s="4" t="s">
        <v>2</v>
      </c>
      <c r="G26" s="4">
        <v>95</v>
      </c>
      <c r="H26" s="4" t="s">
        <v>2</v>
      </c>
      <c r="I26" s="4" t="s">
        <v>2</v>
      </c>
    </row>
    <row r="27" spans="1:9" ht="15" x14ac:dyDescent="0.25">
      <c r="A27" s="12" t="s">
        <v>19</v>
      </c>
      <c r="B27" s="4">
        <v>50</v>
      </c>
      <c r="C27" s="4">
        <v>62</v>
      </c>
      <c r="D27" s="4">
        <v>12</v>
      </c>
      <c r="E27" s="29">
        <v>124</v>
      </c>
      <c r="F27" s="4" t="s">
        <v>2</v>
      </c>
      <c r="G27" s="4">
        <v>62</v>
      </c>
      <c r="H27" s="4" t="s">
        <v>2</v>
      </c>
      <c r="I27" s="4" t="s">
        <v>2</v>
      </c>
    </row>
    <row r="28" spans="1:9" ht="15" x14ac:dyDescent="0.25">
      <c r="A28" s="12" t="s">
        <v>20</v>
      </c>
      <c r="B28" s="4">
        <v>435</v>
      </c>
      <c r="C28" s="4">
        <v>437</v>
      </c>
      <c r="D28" s="4">
        <v>2</v>
      </c>
      <c r="E28" s="29">
        <v>100.5</v>
      </c>
      <c r="F28" s="4">
        <v>317</v>
      </c>
      <c r="G28" s="4">
        <v>120</v>
      </c>
      <c r="H28" s="4" t="s">
        <v>2</v>
      </c>
      <c r="I28" s="4" t="s">
        <v>2</v>
      </c>
    </row>
    <row r="29" spans="1:9" ht="15" x14ac:dyDescent="0.25">
      <c r="A29" s="12" t="s">
        <v>21</v>
      </c>
      <c r="B29" s="4">
        <v>140</v>
      </c>
      <c r="C29" s="4">
        <v>120</v>
      </c>
      <c r="D29" s="4">
        <v>-20</v>
      </c>
      <c r="E29" s="29">
        <v>85.7</v>
      </c>
      <c r="F29" s="4" t="s">
        <v>2</v>
      </c>
      <c r="G29" s="4">
        <v>120</v>
      </c>
      <c r="H29" s="4" t="s">
        <v>2</v>
      </c>
      <c r="I29" s="4" t="s">
        <v>2</v>
      </c>
    </row>
    <row r="30" spans="1:9" ht="15" x14ac:dyDescent="0.25">
      <c r="A30" s="12" t="s">
        <v>23</v>
      </c>
      <c r="B30" s="4">
        <v>32</v>
      </c>
      <c r="C30" s="4">
        <v>26</v>
      </c>
      <c r="D30" s="4">
        <v>-6</v>
      </c>
      <c r="E30" s="29">
        <v>81.3</v>
      </c>
      <c r="F30" s="4">
        <v>26</v>
      </c>
      <c r="G30" s="4" t="s">
        <v>2</v>
      </c>
      <c r="H30" s="4" t="s">
        <v>2</v>
      </c>
      <c r="I30" s="4" t="s">
        <v>2</v>
      </c>
    </row>
    <row r="31" spans="1:9" ht="15" x14ac:dyDescent="0.25">
      <c r="A31" s="12" t="s">
        <v>24</v>
      </c>
      <c r="B31" s="4">
        <v>10</v>
      </c>
      <c r="C31" s="4">
        <v>30</v>
      </c>
      <c r="D31" s="4">
        <v>20</v>
      </c>
      <c r="E31" s="29">
        <v>300</v>
      </c>
      <c r="F31" s="4">
        <v>30</v>
      </c>
      <c r="G31" s="4" t="s">
        <v>2</v>
      </c>
      <c r="H31" s="4" t="s">
        <v>2</v>
      </c>
      <c r="I31" s="4" t="s">
        <v>2</v>
      </c>
    </row>
    <row r="32" spans="1:9" ht="15" x14ac:dyDescent="0.25">
      <c r="A32" s="12" t="s">
        <v>25</v>
      </c>
      <c r="B32" s="4">
        <v>312</v>
      </c>
      <c r="C32" s="4">
        <v>126</v>
      </c>
      <c r="D32" s="4">
        <v>-186</v>
      </c>
      <c r="E32" s="29">
        <v>40.4</v>
      </c>
      <c r="F32" s="4">
        <v>17</v>
      </c>
      <c r="G32" s="4">
        <v>109</v>
      </c>
      <c r="H32" s="4" t="s">
        <v>2</v>
      </c>
      <c r="I32" s="4" t="s">
        <v>2</v>
      </c>
    </row>
    <row r="33" spans="1:9" ht="15" x14ac:dyDescent="0.25">
      <c r="A33" s="12" t="s">
        <v>26</v>
      </c>
      <c r="B33" s="4" t="s">
        <v>2</v>
      </c>
      <c r="C33" s="4">
        <v>3</v>
      </c>
      <c r="D33" s="4">
        <v>3</v>
      </c>
      <c r="E33" s="29" t="s">
        <v>2</v>
      </c>
      <c r="F33" s="4" t="s">
        <v>2</v>
      </c>
      <c r="G33" s="4">
        <v>3</v>
      </c>
      <c r="H33" s="4" t="s">
        <v>2</v>
      </c>
      <c r="I33" s="4" t="s">
        <v>2</v>
      </c>
    </row>
    <row r="34" spans="1:9" ht="15" x14ac:dyDescent="0.25">
      <c r="A34" s="12" t="s">
        <v>27</v>
      </c>
      <c r="B34" s="4">
        <v>18</v>
      </c>
      <c r="C34" s="4">
        <v>19</v>
      </c>
      <c r="D34" s="4">
        <v>1</v>
      </c>
      <c r="E34" s="29">
        <v>105.6</v>
      </c>
      <c r="F34" s="4" t="s">
        <v>2</v>
      </c>
      <c r="G34" s="4">
        <v>19</v>
      </c>
      <c r="H34" s="4" t="s">
        <v>2</v>
      </c>
      <c r="I34" s="4" t="s">
        <v>2</v>
      </c>
    </row>
    <row r="35" spans="1:9" ht="15" x14ac:dyDescent="0.25">
      <c r="A35" s="12" t="s">
        <v>28</v>
      </c>
      <c r="B35" s="4">
        <v>75</v>
      </c>
      <c r="C35" s="4">
        <v>55</v>
      </c>
      <c r="D35" s="4">
        <v>-20</v>
      </c>
      <c r="E35" s="29">
        <v>73.3</v>
      </c>
      <c r="F35" s="4" t="s">
        <v>2</v>
      </c>
      <c r="G35" s="4">
        <v>55</v>
      </c>
      <c r="H35" s="4" t="s">
        <v>2</v>
      </c>
      <c r="I35" s="4" t="s">
        <v>2</v>
      </c>
    </row>
    <row r="36" spans="1:9" ht="15" x14ac:dyDescent="0.25">
      <c r="A36" s="3"/>
      <c r="B36" s="4"/>
      <c r="C36" s="4"/>
      <c r="D36" s="4"/>
      <c r="E36" s="29"/>
      <c r="F36" s="4"/>
      <c r="G36" s="4"/>
      <c r="H36" s="4"/>
      <c r="I36" s="4"/>
    </row>
    <row r="37" spans="1:9" ht="15" x14ac:dyDescent="0.25">
      <c r="A37" s="10" t="s">
        <v>29</v>
      </c>
      <c r="B37" s="6">
        <v>2525</v>
      </c>
      <c r="C37" s="6">
        <v>1809</v>
      </c>
      <c r="D37" s="6">
        <v>-716</v>
      </c>
      <c r="E37" s="28">
        <v>71.599999999999994</v>
      </c>
      <c r="F37" s="6">
        <v>82</v>
      </c>
      <c r="G37" s="6">
        <v>1727</v>
      </c>
      <c r="H37" s="6" t="s">
        <v>2</v>
      </c>
      <c r="I37" s="6" t="s">
        <v>2</v>
      </c>
    </row>
    <row r="38" spans="1:9" ht="15" x14ac:dyDescent="0.25">
      <c r="A38" s="12" t="s">
        <v>30</v>
      </c>
      <c r="B38" s="4">
        <v>362</v>
      </c>
      <c r="C38" s="4">
        <v>315</v>
      </c>
      <c r="D38" s="4">
        <v>-47</v>
      </c>
      <c r="E38" s="29">
        <v>87</v>
      </c>
      <c r="F38" s="4">
        <v>27</v>
      </c>
      <c r="G38" s="4">
        <v>288</v>
      </c>
      <c r="H38" s="4" t="s">
        <v>2</v>
      </c>
      <c r="I38" s="4" t="s">
        <v>2</v>
      </c>
    </row>
    <row r="39" spans="1:9" ht="15" x14ac:dyDescent="0.25">
      <c r="A39" s="12" t="s">
        <v>31</v>
      </c>
      <c r="B39" s="4">
        <v>787</v>
      </c>
      <c r="C39" s="4">
        <v>518</v>
      </c>
      <c r="D39" s="4">
        <v>-269</v>
      </c>
      <c r="E39" s="29">
        <v>65.8</v>
      </c>
      <c r="F39" s="4" t="s">
        <v>2</v>
      </c>
      <c r="G39" s="4">
        <v>518</v>
      </c>
      <c r="H39" s="4" t="s">
        <v>2</v>
      </c>
      <c r="I39" s="4" t="s">
        <v>2</v>
      </c>
    </row>
    <row r="40" spans="1:9" ht="15" x14ac:dyDescent="0.25">
      <c r="A40" s="12" t="s">
        <v>32</v>
      </c>
      <c r="B40" s="4">
        <v>755</v>
      </c>
      <c r="C40" s="4">
        <v>372</v>
      </c>
      <c r="D40" s="4">
        <v>-383</v>
      </c>
      <c r="E40" s="29">
        <v>49.3</v>
      </c>
      <c r="F40" s="4" t="s">
        <v>2</v>
      </c>
      <c r="G40" s="4">
        <v>372</v>
      </c>
      <c r="H40" s="4" t="s">
        <v>2</v>
      </c>
      <c r="I40" s="4" t="s">
        <v>2</v>
      </c>
    </row>
    <row r="41" spans="1:9" ht="15" x14ac:dyDescent="0.25">
      <c r="A41" s="12" t="s">
        <v>33</v>
      </c>
      <c r="B41" s="4">
        <v>304</v>
      </c>
      <c r="C41" s="4">
        <v>72</v>
      </c>
      <c r="D41" s="4">
        <v>-232</v>
      </c>
      <c r="E41" s="29">
        <v>23.7</v>
      </c>
      <c r="F41" s="4" t="s">
        <v>2</v>
      </c>
      <c r="G41" s="4">
        <v>72</v>
      </c>
      <c r="H41" s="4" t="s">
        <v>2</v>
      </c>
      <c r="I41" s="4" t="s">
        <v>2</v>
      </c>
    </row>
    <row r="42" spans="1:9" ht="15" x14ac:dyDescent="0.25">
      <c r="A42" s="12" t="s">
        <v>34</v>
      </c>
      <c r="B42" s="4">
        <v>28</v>
      </c>
      <c r="C42" s="4">
        <v>36</v>
      </c>
      <c r="D42" s="4">
        <v>8</v>
      </c>
      <c r="E42" s="29">
        <v>128.6</v>
      </c>
      <c r="F42" s="4" t="s">
        <v>2</v>
      </c>
      <c r="G42" s="4">
        <v>36</v>
      </c>
      <c r="H42" s="4" t="s">
        <v>2</v>
      </c>
      <c r="I42" s="4" t="s">
        <v>2</v>
      </c>
    </row>
    <row r="43" spans="1:9" ht="15" x14ac:dyDescent="0.25">
      <c r="A43" s="12" t="s">
        <v>35</v>
      </c>
      <c r="B43" s="4">
        <v>196</v>
      </c>
      <c r="C43" s="4">
        <v>198</v>
      </c>
      <c r="D43" s="4">
        <v>2</v>
      </c>
      <c r="E43" s="29">
        <v>101</v>
      </c>
      <c r="F43" s="4">
        <v>55</v>
      </c>
      <c r="G43" s="4">
        <v>143</v>
      </c>
      <c r="H43" s="4" t="s">
        <v>2</v>
      </c>
      <c r="I43" s="4" t="s">
        <v>2</v>
      </c>
    </row>
    <row r="44" spans="1:9" ht="15" x14ac:dyDescent="0.25">
      <c r="A44" s="12" t="s">
        <v>36</v>
      </c>
      <c r="B44" s="4">
        <v>237</v>
      </c>
      <c r="C44" s="4">
        <v>192</v>
      </c>
      <c r="D44" s="4">
        <v>-45</v>
      </c>
      <c r="E44" s="29">
        <v>81</v>
      </c>
      <c r="F44" s="4" t="s">
        <v>2</v>
      </c>
      <c r="G44" s="4">
        <v>192</v>
      </c>
      <c r="H44" s="4" t="s">
        <v>2</v>
      </c>
      <c r="I44" s="4" t="s">
        <v>2</v>
      </c>
    </row>
    <row r="45" spans="1:9" ht="15" x14ac:dyDescent="0.25">
      <c r="A45" s="12" t="s">
        <v>37</v>
      </c>
      <c r="B45" s="4">
        <v>160</v>
      </c>
      <c r="C45" s="4">
        <v>178</v>
      </c>
      <c r="D45" s="4">
        <v>18</v>
      </c>
      <c r="E45" s="29">
        <v>111.3</v>
      </c>
      <c r="F45" s="4" t="s">
        <v>2</v>
      </c>
      <c r="G45" s="4">
        <v>178</v>
      </c>
      <c r="H45" s="4" t="s">
        <v>2</v>
      </c>
      <c r="I45" s="4" t="s">
        <v>2</v>
      </c>
    </row>
    <row r="46" spans="1:9" ht="15" x14ac:dyDescent="0.25">
      <c r="A46" s="3"/>
      <c r="B46" s="4"/>
      <c r="C46" s="4"/>
      <c r="D46" s="4"/>
      <c r="E46" s="29"/>
      <c r="F46" s="4"/>
      <c r="G46" s="4"/>
      <c r="H46" s="4"/>
      <c r="I46" s="4"/>
    </row>
    <row r="47" spans="1:9" ht="15" x14ac:dyDescent="0.25">
      <c r="A47" s="10" t="s">
        <v>38</v>
      </c>
      <c r="B47" s="6">
        <v>210</v>
      </c>
      <c r="C47" s="6">
        <v>233</v>
      </c>
      <c r="D47" s="6">
        <v>23</v>
      </c>
      <c r="E47" s="28">
        <v>111</v>
      </c>
      <c r="F47" s="6">
        <v>124</v>
      </c>
      <c r="G47" s="6">
        <v>109</v>
      </c>
      <c r="H47" s="6" t="s">
        <v>2</v>
      </c>
      <c r="I47" s="6" t="s">
        <v>2</v>
      </c>
    </row>
    <row r="48" spans="1:9" ht="15" x14ac:dyDescent="0.25">
      <c r="A48" s="12" t="s">
        <v>39</v>
      </c>
      <c r="B48" s="4">
        <v>18</v>
      </c>
      <c r="C48" s="4">
        <v>2</v>
      </c>
      <c r="D48" s="4">
        <v>-16</v>
      </c>
      <c r="E48" s="29">
        <v>11.1</v>
      </c>
      <c r="F48" s="4">
        <v>2</v>
      </c>
      <c r="G48" s="4" t="s">
        <v>2</v>
      </c>
      <c r="H48" s="4" t="s">
        <v>2</v>
      </c>
      <c r="I48" s="4" t="s">
        <v>2</v>
      </c>
    </row>
    <row r="49" spans="1:9" ht="15" x14ac:dyDescent="0.25">
      <c r="A49" s="12" t="s">
        <v>40</v>
      </c>
      <c r="B49" s="4">
        <v>121</v>
      </c>
      <c r="C49" s="4">
        <v>134</v>
      </c>
      <c r="D49" s="4">
        <v>13</v>
      </c>
      <c r="E49" s="29">
        <v>110.7</v>
      </c>
      <c r="F49" s="4">
        <v>66</v>
      </c>
      <c r="G49" s="4">
        <v>68</v>
      </c>
      <c r="H49" s="4" t="s">
        <v>2</v>
      </c>
      <c r="I49" s="4" t="s">
        <v>2</v>
      </c>
    </row>
    <row r="50" spans="1:9" ht="15" x14ac:dyDescent="0.25">
      <c r="A50" s="12" t="s">
        <v>41</v>
      </c>
      <c r="B50" s="4">
        <v>22</v>
      </c>
      <c r="C50" s="4">
        <v>20</v>
      </c>
      <c r="D50" s="4">
        <v>-2</v>
      </c>
      <c r="E50" s="29">
        <v>90.9</v>
      </c>
      <c r="F50" s="4" t="s">
        <v>2</v>
      </c>
      <c r="G50" s="4">
        <v>20</v>
      </c>
      <c r="H50" s="4" t="s">
        <v>2</v>
      </c>
      <c r="I50" s="4" t="s">
        <v>2</v>
      </c>
    </row>
    <row r="51" spans="1:9" ht="15" x14ac:dyDescent="0.25">
      <c r="A51" s="12" t="s">
        <v>42</v>
      </c>
      <c r="B51" s="4">
        <v>43</v>
      </c>
      <c r="C51" s="4">
        <v>56</v>
      </c>
      <c r="D51" s="4">
        <v>13</v>
      </c>
      <c r="E51" s="29">
        <v>130.19999999999999</v>
      </c>
      <c r="F51" s="4">
        <v>49</v>
      </c>
      <c r="G51" s="4">
        <v>7</v>
      </c>
      <c r="H51" s="4" t="s">
        <v>2</v>
      </c>
      <c r="I51" s="4" t="s">
        <v>2</v>
      </c>
    </row>
    <row r="52" spans="1:9" ht="15" x14ac:dyDescent="0.25">
      <c r="A52" s="12" t="s">
        <v>43</v>
      </c>
      <c r="B52" s="4" t="s">
        <v>2</v>
      </c>
      <c r="C52" s="4">
        <v>7</v>
      </c>
      <c r="D52" s="4">
        <v>7</v>
      </c>
      <c r="E52" s="29" t="s">
        <v>2</v>
      </c>
      <c r="F52" s="4">
        <v>7</v>
      </c>
      <c r="G52" s="4" t="s">
        <v>2</v>
      </c>
      <c r="H52" s="4" t="s">
        <v>2</v>
      </c>
      <c r="I52" s="4" t="s">
        <v>2</v>
      </c>
    </row>
    <row r="53" spans="1:9" ht="15" x14ac:dyDescent="0.25">
      <c r="A53" s="12" t="s">
        <v>44</v>
      </c>
      <c r="B53" s="4">
        <v>6</v>
      </c>
      <c r="C53" s="4">
        <v>14</v>
      </c>
      <c r="D53" s="4">
        <v>8</v>
      </c>
      <c r="E53" s="29">
        <v>233.3</v>
      </c>
      <c r="F53" s="4" t="s">
        <v>2</v>
      </c>
      <c r="G53" s="4">
        <v>14</v>
      </c>
      <c r="H53" s="4" t="s">
        <v>2</v>
      </c>
      <c r="I53" s="4" t="s">
        <v>2</v>
      </c>
    </row>
    <row r="54" spans="1:9" ht="15" x14ac:dyDescent="0.25">
      <c r="A54" s="3"/>
      <c r="B54" s="4"/>
      <c r="C54" s="4"/>
      <c r="D54" s="4"/>
      <c r="E54" s="29"/>
      <c r="F54" s="4"/>
      <c r="G54" s="4"/>
      <c r="H54" s="4"/>
      <c r="I54" s="4"/>
    </row>
    <row r="55" spans="1:9" ht="15" x14ac:dyDescent="0.25">
      <c r="A55" s="10" t="s">
        <v>45</v>
      </c>
      <c r="B55" s="6">
        <v>98</v>
      </c>
      <c r="C55" s="6">
        <v>107</v>
      </c>
      <c r="D55" s="6">
        <v>9</v>
      </c>
      <c r="E55" s="28">
        <v>109.2</v>
      </c>
      <c r="F55" s="6">
        <v>9</v>
      </c>
      <c r="G55" s="6">
        <v>98</v>
      </c>
      <c r="H55" s="6" t="s">
        <v>2</v>
      </c>
      <c r="I55" s="6" t="s">
        <v>2</v>
      </c>
    </row>
    <row r="56" spans="1:9" ht="15" x14ac:dyDescent="0.25">
      <c r="A56" s="12" t="s">
        <v>48</v>
      </c>
      <c r="B56" s="4">
        <v>5</v>
      </c>
      <c r="C56" s="4">
        <v>6</v>
      </c>
      <c r="D56" s="4">
        <v>1</v>
      </c>
      <c r="E56" s="29">
        <v>120</v>
      </c>
      <c r="F56" s="4">
        <v>1</v>
      </c>
      <c r="G56" s="4">
        <v>5</v>
      </c>
      <c r="H56" s="4" t="s">
        <v>2</v>
      </c>
      <c r="I56" s="4" t="s">
        <v>2</v>
      </c>
    </row>
    <row r="57" spans="1:9" ht="15" x14ac:dyDescent="0.25">
      <c r="A57" s="12" t="s">
        <v>49</v>
      </c>
      <c r="B57" s="4">
        <v>91</v>
      </c>
      <c r="C57" s="4">
        <v>91</v>
      </c>
      <c r="D57" s="4" t="s">
        <v>2</v>
      </c>
      <c r="E57" s="29">
        <v>100</v>
      </c>
      <c r="F57" s="4" t="s">
        <v>2</v>
      </c>
      <c r="G57" s="4">
        <v>91</v>
      </c>
      <c r="H57" s="4" t="s">
        <v>2</v>
      </c>
      <c r="I57" s="4" t="s">
        <v>2</v>
      </c>
    </row>
    <row r="58" spans="1:9" ht="15" x14ac:dyDescent="0.25">
      <c r="A58" s="12" t="s">
        <v>50</v>
      </c>
      <c r="B58" s="4">
        <v>61</v>
      </c>
      <c r="C58" s="4">
        <v>20</v>
      </c>
      <c r="D58" s="4">
        <f>C58-B58</f>
        <v>-41</v>
      </c>
      <c r="E58" s="29">
        <f>C58/B58*100</f>
        <v>32.786885245901637</v>
      </c>
      <c r="F58" s="4" t="s">
        <v>2</v>
      </c>
      <c r="G58" s="4">
        <v>20</v>
      </c>
      <c r="H58" s="4" t="s">
        <v>2</v>
      </c>
      <c r="I58" s="4" t="s">
        <v>2</v>
      </c>
    </row>
    <row r="59" spans="1:9" ht="15" x14ac:dyDescent="0.25">
      <c r="A59" s="12" t="s">
        <v>51</v>
      </c>
      <c r="B59" s="4">
        <v>2</v>
      </c>
      <c r="C59" s="4">
        <v>10</v>
      </c>
      <c r="D59" s="4">
        <v>8</v>
      </c>
      <c r="E59" s="29">
        <v>500</v>
      </c>
      <c r="F59" s="4">
        <v>8</v>
      </c>
      <c r="G59" s="4">
        <v>2</v>
      </c>
      <c r="H59" s="4" t="s">
        <v>2</v>
      </c>
      <c r="I59" s="4" t="s">
        <v>2</v>
      </c>
    </row>
    <row r="60" spans="1:9" ht="15" x14ac:dyDescent="0.25">
      <c r="A60" s="3"/>
      <c r="B60" s="4"/>
      <c r="C60" s="4"/>
      <c r="D60" s="4"/>
      <c r="E60" s="29"/>
      <c r="F60" s="4"/>
      <c r="G60" s="4"/>
      <c r="H60" s="4"/>
      <c r="I60" s="4"/>
    </row>
    <row r="61" spans="1:9" ht="15" x14ac:dyDescent="0.25">
      <c r="A61" s="10" t="s">
        <v>56</v>
      </c>
      <c r="B61" s="6">
        <v>497</v>
      </c>
      <c r="C61" s="6">
        <v>410</v>
      </c>
      <c r="D61" s="6">
        <v>-87</v>
      </c>
      <c r="E61" s="28">
        <v>82.5</v>
      </c>
      <c r="F61" s="6">
        <v>178</v>
      </c>
      <c r="G61" s="6">
        <v>232</v>
      </c>
      <c r="H61" s="6" t="s">
        <v>2</v>
      </c>
      <c r="I61" s="6" t="s">
        <v>2</v>
      </c>
    </row>
    <row r="62" spans="1:9" ht="15" x14ac:dyDescent="0.25">
      <c r="A62" s="12" t="s">
        <v>57</v>
      </c>
      <c r="B62" s="4">
        <v>98</v>
      </c>
      <c r="C62" s="4">
        <v>38</v>
      </c>
      <c r="D62" s="4">
        <v>-60</v>
      </c>
      <c r="E62" s="29">
        <v>38.799999999999997</v>
      </c>
      <c r="F62" s="4">
        <v>29</v>
      </c>
      <c r="G62" s="4">
        <v>9</v>
      </c>
      <c r="H62" s="4" t="s">
        <v>2</v>
      </c>
      <c r="I62" s="4" t="s">
        <v>2</v>
      </c>
    </row>
    <row r="63" spans="1:9" ht="15" x14ac:dyDescent="0.25">
      <c r="A63" s="12" t="s">
        <v>98</v>
      </c>
      <c r="B63" s="4">
        <v>206</v>
      </c>
      <c r="C63" s="4">
        <v>121</v>
      </c>
      <c r="D63" s="4">
        <v>-85</v>
      </c>
      <c r="E63" s="29">
        <v>58.7</v>
      </c>
      <c r="F63" s="4">
        <v>105</v>
      </c>
      <c r="G63" s="4">
        <v>16</v>
      </c>
      <c r="H63" s="4" t="s">
        <v>2</v>
      </c>
      <c r="I63" s="4" t="s">
        <v>2</v>
      </c>
    </row>
    <row r="64" spans="1:9" ht="15" x14ac:dyDescent="0.25">
      <c r="A64" s="12" t="s">
        <v>59</v>
      </c>
      <c r="B64" s="4">
        <v>52</v>
      </c>
      <c r="C64" s="4">
        <v>52</v>
      </c>
      <c r="D64" s="4" t="s">
        <v>2</v>
      </c>
      <c r="E64" s="29">
        <v>100</v>
      </c>
      <c r="F64" s="4">
        <v>30</v>
      </c>
      <c r="G64" s="4">
        <v>22</v>
      </c>
      <c r="H64" s="4" t="s">
        <v>2</v>
      </c>
      <c r="I64" s="4" t="s">
        <v>2</v>
      </c>
    </row>
    <row r="65" spans="1:9" ht="15" x14ac:dyDescent="0.25">
      <c r="A65" s="12" t="s">
        <v>60</v>
      </c>
      <c r="B65" s="4">
        <v>114</v>
      </c>
      <c r="C65" s="4">
        <v>95</v>
      </c>
      <c r="D65" s="4">
        <v>-19</v>
      </c>
      <c r="E65" s="29">
        <v>83.3</v>
      </c>
      <c r="F65" s="4">
        <v>14</v>
      </c>
      <c r="G65" s="4">
        <v>81</v>
      </c>
      <c r="H65" s="4" t="s">
        <v>2</v>
      </c>
      <c r="I65" s="4" t="s">
        <v>2</v>
      </c>
    </row>
    <row r="66" spans="1:9" ht="15" x14ac:dyDescent="0.25">
      <c r="A66" s="12" t="s">
        <v>61</v>
      </c>
      <c r="B66" s="4">
        <v>27</v>
      </c>
      <c r="C66" s="4">
        <v>104</v>
      </c>
      <c r="D66" s="4">
        <v>77</v>
      </c>
      <c r="E66" s="29">
        <v>385.2</v>
      </c>
      <c r="F66" s="4" t="s">
        <v>2</v>
      </c>
      <c r="G66" s="4">
        <v>104</v>
      </c>
      <c r="H66" s="4" t="s">
        <v>2</v>
      </c>
      <c r="I66" s="4" t="s">
        <v>2</v>
      </c>
    </row>
    <row r="67" spans="1:9" ht="15" x14ac:dyDescent="0.25">
      <c r="A67" s="3"/>
      <c r="B67" s="4"/>
      <c r="C67" s="4"/>
      <c r="D67" s="4"/>
      <c r="E67" s="29"/>
      <c r="F67" s="4"/>
      <c r="G67" s="4"/>
      <c r="H67" s="4"/>
      <c r="I67" s="4"/>
    </row>
    <row r="68" spans="1:9" ht="15" x14ac:dyDescent="0.25">
      <c r="A68" s="10" t="s">
        <v>62</v>
      </c>
      <c r="B68" s="6">
        <v>9368</v>
      </c>
      <c r="C68" s="6">
        <v>7925</v>
      </c>
      <c r="D68" s="6">
        <v>-1443</v>
      </c>
      <c r="E68" s="28">
        <v>84.6</v>
      </c>
      <c r="F68" s="6">
        <v>1213</v>
      </c>
      <c r="G68" s="6">
        <v>6712</v>
      </c>
      <c r="H68" s="6" t="s">
        <v>2</v>
      </c>
      <c r="I68" s="6" t="s">
        <v>2</v>
      </c>
    </row>
    <row r="69" spans="1:9" ht="15" x14ac:dyDescent="0.25">
      <c r="A69" s="12" t="s">
        <v>63</v>
      </c>
      <c r="B69" s="4">
        <v>1045</v>
      </c>
      <c r="C69" s="4">
        <v>669</v>
      </c>
      <c r="D69" s="4">
        <v>-376</v>
      </c>
      <c r="E69" s="29">
        <v>64</v>
      </c>
      <c r="F69" s="4">
        <v>6</v>
      </c>
      <c r="G69" s="4">
        <v>663</v>
      </c>
      <c r="H69" s="4" t="s">
        <v>2</v>
      </c>
      <c r="I69" s="4" t="s">
        <v>2</v>
      </c>
    </row>
    <row r="70" spans="1:9" ht="15" x14ac:dyDescent="0.25">
      <c r="A70" s="12" t="s">
        <v>64</v>
      </c>
      <c r="B70" s="4">
        <v>611</v>
      </c>
      <c r="C70" s="4">
        <v>510</v>
      </c>
      <c r="D70" s="4">
        <v>-101</v>
      </c>
      <c r="E70" s="29">
        <v>83.5</v>
      </c>
      <c r="F70" s="4">
        <v>172</v>
      </c>
      <c r="G70" s="4">
        <v>338</v>
      </c>
      <c r="H70" s="4" t="s">
        <v>2</v>
      </c>
      <c r="I70" s="4" t="s">
        <v>2</v>
      </c>
    </row>
    <row r="71" spans="1:9" ht="15" x14ac:dyDescent="0.25">
      <c r="A71" s="12" t="s">
        <v>65</v>
      </c>
      <c r="B71" s="4">
        <v>247</v>
      </c>
      <c r="C71" s="4">
        <v>89</v>
      </c>
      <c r="D71" s="4">
        <v>-158</v>
      </c>
      <c r="E71" s="29">
        <v>36</v>
      </c>
      <c r="F71" s="4">
        <v>41</v>
      </c>
      <c r="G71" s="4">
        <v>48</v>
      </c>
      <c r="H71" s="4" t="s">
        <v>2</v>
      </c>
      <c r="I71" s="4" t="s">
        <v>2</v>
      </c>
    </row>
    <row r="72" spans="1:9" ht="15" x14ac:dyDescent="0.25">
      <c r="A72" s="12" t="s">
        <v>66</v>
      </c>
      <c r="B72" s="4">
        <v>1676</v>
      </c>
      <c r="C72" s="4">
        <v>1583</v>
      </c>
      <c r="D72" s="4">
        <v>-93</v>
      </c>
      <c r="E72" s="29">
        <v>94.5</v>
      </c>
      <c r="F72" s="4">
        <v>413</v>
      </c>
      <c r="G72" s="4">
        <v>1170</v>
      </c>
      <c r="H72" s="4" t="s">
        <v>2</v>
      </c>
      <c r="I72" s="4" t="s">
        <v>2</v>
      </c>
    </row>
    <row r="73" spans="1:9" ht="15" x14ac:dyDescent="0.25">
      <c r="A73" s="12" t="s">
        <v>67</v>
      </c>
      <c r="B73" s="4">
        <v>202</v>
      </c>
      <c r="C73" s="4">
        <v>181</v>
      </c>
      <c r="D73" s="4">
        <v>-21</v>
      </c>
      <c r="E73" s="29">
        <v>89.6</v>
      </c>
      <c r="F73" s="4">
        <v>4</v>
      </c>
      <c r="G73" s="4">
        <v>177</v>
      </c>
      <c r="H73" s="4" t="s">
        <v>2</v>
      </c>
      <c r="I73" s="4" t="s">
        <v>2</v>
      </c>
    </row>
    <row r="74" spans="1:9" ht="15" x14ac:dyDescent="0.25">
      <c r="A74" s="12" t="s">
        <v>68</v>
      </c>
      <c r="B74" s="4">
        <v>1869</v>
      </c>
      <c r="C74" s="4">
        <v>1865</v>
      </c>
      <c r="D74" s="4">
        <v>-4</v>
      </c>
      <c r="E74" s="29">
        <v>99.8</v>
      </c>
      <c r="F74" s="4">
        <v>330</v>
      </c>
      <c r="G74" s="4">
        <v>1535</v>
      </c>
      <c r="H74" s="4" t="s">
        <v>2</v>
      </c>
      <c r="I74" s="4" t="s">
        <v>2</v>
      </c>
    </row>
    <row r="75" spans="1:9" ht="15" x14ac:dyDescent="0.25">
      <c r="A75" s="12" t="s">
        <v>69</v>
      </c>
      <c r="B75" s="4">
        <v>165</v>
      </c>
      <c r="C75" s="4">
        <v>115</v>
      </c>
      <c r="D75" s="4">
        <v>-50</v>
      </c>
      <c r="E75" s="29">
        <v>69.7</v>
      </c>
      <c r="F75" s="4" t="s">
        <v>2</v>
      </c>
      <c r="G75" s="4">
        <v>115</v>
      </c>
      <c r="H75" s="4" t="s">
        <v>2</v>
      </c>
      <c r="I75" s="4" t="s">
        <v>2</v>
      </c>
    </row>
    <row r="76" spans="1:9" ht="15" x14ac:dyDescent="0.25">
      <c r="A76" s="12" t="s">
        <v>70</v>
      </c>
      <c r="B76" s="4">
        <v>763</v>
      </c>
      <c r="C76" s="4">
        <v>602</v>
      </c>
      <c r="D76" s="4">
        <v>-161</v>
      </c>
      <c r="E76" s="29">
        <v>78.900000000000006</v>
      </c>
      <c r="F76" s="4">
        <v>161</v>
      </c>
      <c r="G76" s="4">
        <v>441</v>
      </c>
      <c r="H76" s="4" t="s">
        <v>2</v>
      </c>
      <c r="I76" s="4" t="s">
        <v>2</v>
      </c>
    </row>
    <row r="77" spans="1:9" ht="15" x14ac:dyDescent="0.25">
      <c r="A77" s="12" t="s">
        <v>71</v>
      </c>
      <c r="B77" s="4">
        <v>73</v>
      </c>
      <c r="C77" s="4">
        <v>131</v>
      </c>
      <c r="D77" s="4">
        <v>58</v>
      </c>
      <c r="E77" s="29">
        <v>179.5</v>
      </c>
      <c r="F77" s="4">
        <v>86</v>
      </c>
      <c r="G77" s="4">
        <v>45</v>
      </c>
      <c r="H77" s="4" t="s">
        <v>2</v>
      </c>
      <c r="I77" s="4" t="s">
        <v>2</v>
      </c>
    </row>
    <row r="78" spans="1:9" ht="15" x14ac:dyDescent="0.25">
      <c r="A78" s="12" t="s">
        <v>72</v>
      </c>
      <c r="B78" s="4">
        <v>1730</v>
      </c>
      <c r="C78" s="4">
        <v>1096</v>
      </c>
      <c r="D78" s="4">
        <v>-634</v>
      </c>
      <c r="E78" s="29">
        <v>63.4</v>
      </c>
      <c r="F78" s="4" t="s">
        <v>2</v>
      </c>
      <c r="G78" s="4">
        <v>1096</v>
      </c>
      <c r="H78" s="4" t="s">
        <v>2</v>
      </c>
      <c r="I78" s="4" t="s">
        <v>2</v>
      </c>
    </row>
    <row r="79" spans="1:9" ht="15" x14ac:dyDescent="0.25">
      <c r="A79" s="12" t="s">
        <v>73</v>
      </c>
      <c r="B79" s="4">
        <v>953</v>
      </c>
      <c r="C79" s="4">
        <v>1000</v>
      </c>
      <c r="D79" s="4">
        <v>47</v>
      </c>
      <c r="E79" s="29">
        <v>104.9</v>
      </c>
      <c r="F79" s="4" t="s">
        <v>2</v>
      </c>
      <c r="G79" s="4">
        <v>1000</v>
      </c>
      <c r="H79" s="4" t="s">
        <v>2</v>
      </c>
      <c r="I79" s="4" t="s">
        <v>2</v>
      </c>
    </row>
    <row r="80" spans="1:9" ht="15" x14ac:dyDescent="0.25">
      <c r="A80" s="12" t="s">
        <v>74</v>
      </c>
      <c r="B80" s="4">
        <v>199</v>
      </c>
      <c r="C80" s="4">
        <v>199</v>
      </c>
      <c r="D80" s="4" t="s">
        <v>2</v>
      </c>
      <c r="E80" s="29">
        <v>100</v>
      </c>
      <c r="F80" s="4" t="s">
        <v>2</v>
      </c>
      <c r="G80" s="4">
        <v>199</v>
      </c>
      <c r="H80" s="4" t="s">
        <v>2</v>
      </c>
      <c r="I80" s="4" t="s">
        <v>2</v>
      </c>
    </row>
    <row r="81" spans="1:9" ht="15" x14ac:dyDescent="0.25">
      <c r="A81" s="3"/>
      <c r="B81" s="4"/>
      <c r="C81" s="4"/>
      <c r="D81" s="4"/>
      <c r="E81" s="29"/>
      <c r="F81" s="4"/>
      <c r="G81" s="4"/>
      <c r="H81" s="4"/>
      <c r="I81" s="4"/>
    </row>
    <row r="82" spans="1:9" ht="15" x14ac:dyDescent="0.25">
      <c r="A82" s="10" t="s">
        <v>75</v>
      </c>
      <c r="B82" s="6">
        <v>1519</v>
      </c>
      <c r="C82" s="6">
        <v>842</v>
      </c>
      <c r="D82" s="6">
        <v>-677</v>
      </c>
      <c r="E82" s="28">
        <v>55.4</v>
      </c>
      <c r="F82" s="6">
        <v>18</v>
      </c>
      <c r="G82" s="6">
        <v>824</v>
      </c>
      <c r="H82" s="6" t="s">
        <v>2</v>
      </c>
      <c r="I82" s="6" t="s">
        <v>2</v>
      </c>
    </row>
    <row r="83" spans="1:9" ht="15" x14ac:dyDescent="0.25">
      <c r="A83" s="12"/>
      <c r="B83" s="6"/>
      <c r="C83" s="6"/>
      <c r="D83" s="6"/>
      <c r="E83" s="28"/>
      <c r="F83" s="6"/>
      <c r="G83" s="6"/>
      <c r="H83" s="6"/>
      <c r="I83" s="6"/>
    </row>
    <row r="84" spans="1:9" ht="15" x14ac:dyDescent="0.25">
      <c r="A84" s="10" t="s">
        <v>76</v>
      </c>
      <c r="B84" s="6">
        <v>71</v>
      </c>
      <c r="C84" s="6">
        <v>38</v>
      </c>
      <c r="D84" s="6">
        <f>C84-B84</f>
        <v>-33</v>
      </c>
      <c r="E84" s="28">
        <v>53.5</v>
      </c>
      <c r="F84" s="6" t="s">
        <v>2</v>
      </c>
      <c r="G84" s="6">
        <v>38</v>
      </c>
      <c r="H84" s="6" t="s">
        <v>2</v>
      </c>
      <c r="I84" s="6" t="s">
        <v>2</v>
      </c>
    </row>
    <row r="85" spans="1:9" ht="15" x14ac:dyDescent="0.25">
      <c r="A85" s="12"/>
      <c r="B85" s="5"/>
      <c r="C85" s="5"/>
      <c r="D85" s="5"/>
      <c r="E85" s="40"/>
      <c r="F85" s="5"/>
      <c r="G85" s="5"/>
      <c r="H85" s="5"/>
      <c r="I85" s="5"/>
    </row>
    <row r="86" spans="1:9" ht="15" x14ac:dyDescent="0.25">
      <c r="A86" s="10"/>
      <c r="B86" s="5"/>
      <c r="C86" s="5"/>
      <c r="D86" s="5"/>
      <c r="E86" s="40"/>
      <c r="F86" s="5"/>
      <c r="G86" s="5"/>
      <c r="H86" s="5"/>
      <c r="I86" s="5"/>
    </row>
    <row r="87" spans="1:9" ht="15" x14ac:dyDescent="0.25">
      <c r="B87" s="5"/>
      <c r="C87" s="5"/>
      <c r="D87" s="5"/>
      <c r="E87" s="40"/>
      <c r="F87" s="5"/>
      <c r="G87" s="5"/>
      <c r="H87" s="5"/>
      <c r="I87" s="5"/>
    </row>
    <row r="88" spans="1:9" ht="15" x14ac:dyDescent="0.25">
      <c r="B88" s="5"/>
      <c r="C88" s="5"/>
      <c r="D88" s="5"/>
      <c r="E88" s="40"/>
      <c r="F88" s="5"/>
      <c r="G88" s="5"/>
      <c r="H88" s="5"/>
      <c r="I88" s="5"/>
    </row>
    <row r="89" spans="1:9" ht="15" x14ac:dyDescent="0.25">
      <c r="B89" s="5"/>
      <c r="C89" s="5"/>
      <c r="D89" s="5"/>
      <c r="E89" s="40"/>
      <c r="F89" s="5"/>
      <c r="G89" s="5"/>
      <c r="H89" s="5"/>
      <c r="I89" s="5"/>
    </row>
    <row r="90" spans="1:9" ht="15" x14ac:dyDescent="0.25">
      <c r="B90" s="5"/>
      <c r="C90" s="5"/>
      <c r="D90" s="5"/>
      <c r="E90" s="40"/>
      <c r="F90" s="5"/>
      <c r="G90" s="5"/>
      <c r="H90" s="5"/>
      <c r="I90" s="5"/>
    </row>
    <row r="91" spans="1:9" ht="15" x14ac:dyDescent="0.25">
      <c r="B91" s="5"/>
      <c r="C91" s="5"/>
      <c r="D91" s="5"/>
      <c r="E91" s="40"/>
      <c r="F91" s="5"/>
      <c r="G91" s="5"/>
      <c r="H91" s="5"/>
      <c r="I91" s="5"/>
    </row>
    <row r="92" spans="1:9" ht="15" x14ac:dyDescent="0.25">
      <c r="B92" s="5"/>
      <c r="C92" s="5"/>
      <c r="D92" s="5"/>
      <c r="E92" s="40"/>
      <c r="F92" s="5"/>
      <c r="G92" s="5"/>
      <c r="H92" s="5"/>
      <c r="I92" s="5"/>
    </row>
  </sheetData>
  <mergeCells count="11">
    <mergeCell ref="A4:I4"/>
    <mergeCell ref="A5:I5"/>
    <mergeCell ref="A8:A10"/>
    <mergeCell ref="B8:E8"/>
    <mergeCell ref="F8:I8"/>
    <mergeCell ref="B9:C9"/>
    <mergeCell ref="D9:E9"/>
    <mergeCell ref="F9:F10"/>
    <mergeCell ref="G9:G10"/>
    <mergeCell ref="H9:H10"/>
    <mergeCell ref="I9:I10"/>
  </mergeCells>
  <hyperlinks>
    <hyperlink ref="A1:A2" location="Содержание!A1" display="Мазмуну " xr:uid="{00000000-0004-0000-0700-000000000000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Лист8"/>
  <dimension ref="A1:I23"/>
  <sheetViews>
    <sheetView topLeftCell="A22" zoomScale="80" zoomScaleNormal="80" workbookViewId="0">
      <selection activeCell="F9" sqref="F9:F10"/>
    </sheetView>
  </sheetViews>
  <sheetFormatPr defaultRowHeight="12.75" x14ac:dyDescent="0.2"/>
  <cols>
    <col min="1" max="1" width="30.42578125" customWidth="1"/>
    <col min="6" max="6" width="28.7109375" customWidth="1"/>
    <col min="7" max="7" width="22.5703125" customWidth="1"/>
    <col min="8" max="8" width="16.42578125" customWidth="1"/>
    <col min="9" max="9" width="17.85546875" customWidth="1"/>
  </cols>
  <sheetData>
    <row r="1" spans="1:9" x14ac:dyDescent="0.2">
      <c r="A1" s="70" t="s">
        <v>168</v>
      </c>
    </row>
    <row r="2" spans="1:9" x14ac:dyDescent="0.2">
      <c r="A2" s="70" t="s">
        <v>169</v>
      </c>
    </row>
    <row r="3" spans="1:9" ht="15" x14ac:dyDescent="0.25">
      <c r="B3" s="5"/>
      <c r="C3" s="5"/>
      <c r="D3" s="5"/>
      <c r="E3" s="40"/>
      <c r="F3" s="5"/>
      <c r="G3" s="5"/>
      <c r="H3" s="5"/>
      <c r="I3" s="5"/>
    </row>
    <row r="4" spans="1:9" ht="16.5" x14ac:dyDescent="0.25">
      <c r="A4" s="84" t="s">
        <v>129</v>
      </c>
      <c r="B4" s="84"/>
      <c r="C4" s="84"/>
      <c r="D4" s="84"/>
      <c r="E4" s="84"/>
      <c r="F4" s="84"/>
      <c r="G4" s="84"/>
      <c r="H4" s="84"/>
      <c r="I4" s="84"/>
    </row>
    <row r="5" spans="1:9" ht="16.5" x14ac:dyDescent="0.25">
      <c r="A5" s="80" t="s">
        <v>130</v>
      </c>
      <c r="B5" s="80"/>
      <c r="C5" s="80"/>
      <c r="D5" s="80"/>
      <c r="E5" s="80"/>
      <c r="F5" s="80"/>
      <c r="G5" s="80"/>
      <c r="H5" s="80"/>
      <c r="I5" s="80"/>
    </row>
    <row r="6" spans="1:9" ht="15" x14ac:dyDescent="0.25">
      <c r="A6" s="23"/>
      <c r="B6" s="31"/>
      <c r="C6" s="31"/>
      <c r="D6" s="31"/>
      <c r="E6" s="43"/>
      <c r="F6" s="31"/>
      <c r="G6" s="31"/>
      <c r="H6" s="31"/>
      <c r="I6" s="31"/>
    </row>
    <row r="7" spans="1:9" ht="16.5" x14ac:dyDescent="0.2">
      <c r="A7" s="33" t="s">
        <v>82</v>
      </c>
      <c r="B7" s="34"/>
      <c r="C7" s="34"/>
      <c r="D7" s="34"/>
      <c r="E7" s="44"/>
      <c r="F7" s="34"/>
      <c r="G7" s="34"/>
      <c r="H7" s="34"/>
      <c r="I7" s="32" t="s">
        <v>0</v>
      </c>
    </row>
    <row r="8" spans="1:9" ht="33" customHeight="1" x14ac:dyDescent="0.2">
      <c r="A8" s="75" t="s">
        <v>83</v>
      </c>
      <c r="B8" s="78" t="s">
        <v>84</v>
      </c>
      <c r="C8" s="78"/>
      <c r="D8" s="78"/>
      <c r="E8" s="78"/>
      <c r="F8" s="78" t="s">
        <v>85</v>
      </c>
      <c r="G8" s="78"/>
      <c r="H8" s="78"/>
      <c r="I8" s="78"/>
    </row>
    <row r="9" spans="1:9" ht="50.25" customHeight="1" x14ac:dyDescent="0.2">
      <c r="A9" s="76"/>
      <c r="B9" s="78" t="s">
        <v>86</v>
      </c>
      <c r="C9" s="78"/>
      <c r="D9" s="78" t="s">
        <v>96</v>
      </c>
      <c r="E9" s="78"/>
      <c r="F9" s="78" t="s">
        <v>87</v>
      </c>
      <c r="G9" s="78" t="s">
        <v>88</v>
      </c>
      <c r="H9" s="78" t="s">
        <v>89</v>
      </c>
      <c r="I9" s="78" t="s">
        <v>90</v>
      </c>
    </row>
    <row r="10" spans="1:9" ht="87" customHeight="1" x14ac:dyDescent="0.2">
      <c r="A10" s="77"/>
      <c r="B10" s="19" t="s">
        <v>91</v>
      </c>
      <c r="C10" s="19" t="s">
        <v>95</v>
      </c>
      <c r="D10" s="19" t="s">
        <v>1</v>
      </c>
      <c r="E10" s="20" t="s">
        <v>92</v>
      </c>
      <c r="F10" s="78"/>
      <c r="G10" s="78"/>
      <c r="H10" s="78"/>
      <c r="I10" s="78"/>
    </row>
    <row r="11" spans="1:9" x14ac:dyDescent="0.2">
      <c r="A11" s="1"/>
      <c r="B11" s="1"/>
      <c r="C11" s="1"/>
      <c r="D11" s="21"/>
      <c r="E11" s="41"/>
      <c r="F11" s="22"/>
      <c r="G11" s="22"/>
      <c r="H11" s="22"/>
      <c r="I11" s="22"/>
    </row>
    <row r="12" spans="1:9" ht="29.25" x14ac:dyDescent="0.25">
      <c r="A12" s="10" t="s">
        <v>3</v>
      </c>
      <c r="B12" s="6">
        <v>83</v>
      </c>
      <c r="C12" s="6">
        <v>103</v>
      </c>
      <c r="D12" s="6">
        <v>20</v>
      </c>
      <c r="E12" s="28">
        <v>124.1</v>
      </c>
      <c r="F12" s="6" t="s">
        <v>2</v>
      </c>
      <c r="G12" s="6">
        <v>103</v>
      </c>
      <c r="H12" s="6" t="s">
        <v>2</v>
      </c>
      <c r="I12" s="6" t="s">
        <v>2</v>
      </c>
    </row>
    <row r="13" spans="1:9" ht="15" x14ac:dyDescent="0.25">
      <c r="A13" s="10"/>
      <c r="B13" s="6"/>
      <c r="C13" s="6"/>
      <c r="D13" s="6"/>
      <c r="E13" s="28"/>
      <c r="F13" s="6"/>
      <c r="G13" s="6"/>
      <c r="H13" s="6"/>
      <c r="I13" s="6"/>
    </row>
    <row r="14" spans="1:9" ht="15" x14ac:dyDescent="0.25">
      <c r="A14" s="10" t="s">
        <v>62</v>
      </c>
      <c r="B14" s="6">
        <v>80</v>
      </c>
      <c r="C14" s="6">
        <v>94</v>
      </c>
      <c r="D14" s="6">
        <v>14</v>
      </c>
      <c r="E14" s="28">
        <v>117.5</v>
      </c>
      <c r="F14" s="6" t="s">
        <v>2</v>
      </c>
      <c r="G14" s="6">
        <v>94</v>
      </c>
      <c r="H14" s="6" t="s">
        <v>2</v>
      </c>
      <c r="I14" s="6" t="s">
        <v>2</v>
      </c>
    </row>
    <row r="15" spans="1:9" ht="15" x14ac:dyDescent="0.25">
      <c r="A15" s="12" t="s">
        <v>63</v>
      </c>
      <c r="B15" s="4">
        <v>6</v>
      </c>
      <c r="C15" s="4">
        <v>16</v>
      </c>
      <c r="D15" s="4">
        <v>10</v>
      </c>
      <c r="E15" s="29">
        <v>266.7</v>
      </c>
      <c r="F15" s="4" t="s">
        <v>2</v>
      </c>
      <c r="G15" s="4">
        <v>16</v>
      </c>
      <c r="H15" s="4" t="s">
        <v>2</v>
      </c>
      <c r="I15" s="4" t="s">
        <v>2</v>
      </c>
    </row>
    <row r="16" spans="1:9" ht="15" x14ac:dyDescent="0.25">
      <c r="A16" s="12" t="s">
        <v>64</v>
      </c>
      <c r="B16" s="4" t="s">
        <v>2</v>
      </c>
      <c r="C16" s="4">
        <v>30</v>
      </c>
      <c r="D16" s="4">
        <v>30</v>
      </c>
      <c r="E16" s="29" t="s">
        <v>2</v>
      </c>
      <c r="F16" s="4" t="s">
        <v>2</v>
      </c>
      <c r="G16" s="4">
        <v>30</v>
      </c>
      <c r="H16" s="4" t="s">
        <v>2</v>
      </c>
      <c r="I16" s="4" t="s">
        <v>2</v>
      </c>
    </row>
    <row r="17" spans="1:9" ht="15" x14ac:dyDescent="0.25">
      <c r="A17" s="12" t="s">
        <v>69</v>
      </c>
      <c r="B17" s="4" t="s">
        <v>2</v>
      </c>
      <c r="C17" s="4">
        <v>30</v>
      </c>
      <c r="D17" s="4">
        <v>30</v>
      </c>
      <c r="E17" s="29" t="s">
        <v>2</v>
      </c>
      <c r="F17" s="4" t="s">
        <v>2</v>
      </c>
      <c r="G17" s="4">
        <v>30</v>
      </c>
      <c r="H17" s="4" t="s">
        <v>2</v>
      </c>
      <c r="I17" s="4" t="s">
        <v>2</v>
      </c>
    </row>
    <row r="18" spans="1:9" ht="15" x14ac:dyDescent="0.25">
      <c r="A18" s="12" t="s">
        <v>70</v>
      </c>
      <c r="B18" s="4">
        <v>27</v>
      </c>
      <c r="C18" s="4">
        <v>6</v>
      </c>
      <c r="D18" s="4">
        <v>-21</v>
      </c>
      <c r="E18" s="29">
        <v>22.2</v>
      </c>
      <c r="F18" s="4" t="s">
        <v>2</v>
      </c>
      <c r="G18" s="4">
        <v>6</v>
      </c>
      <c r="H18" s="4" t="s">
        <v>2</v>
      </c>
      <c r="I18" s="4" t="s">
        <v>2</v>
      </c>
    </row>
    <row r="19" spans="1:9" ht="15" x14ac:dyDescent="0.25">
      <c r="A19" s="12" t="s">
        <v>73</v>
      </c>
      <c r="B19" s="4">
        <v>5</v>
      </c>
      <c r="C19" s="4" t="s">
        <v>2</v>
      </c>
      <c r="D19" s="4">
        <v>-5</v>
      </c>
      <c r="E19" s="29" t="s">
        <v>2</v>
      </c>
      <c r="F19" s="4" t="s">
        <v>2</v>
      </c>
      <c r="G19" s="4" t="s">
        <v>2</v>
      </c>
      <c r="H19" s="4" t="s">
        <v>2</v>
      </c>
      <c r="I19" s="4" t="s">
        <v>2</v>
      </c>
    </row>
    <row r="20" spans="1:9" ht="15" x14ac:dyDescent="0.25">
      <c r="A20" s="12" t="s">
        <v>74</v>
      </c>
      <c r="B20" s="4">
        <v>42</v>
      </c>
      <c r="C20" s="4">
        <v>42</v>
      </c>
      <c r="D20" s="4" t="s">
        <v>2</v>
      </c>
      <c r="E20" s="29">
        <v>100</v>
      </c>
      <c r="F20" s="4" t="s">
        <v>2</v>
      </c>
      <c r="G20" s="4">
        <v>42</v>
      </c>
      <c r="H20" s="4" t="s">
        <v>2</v>
      </c>
      <c r="I20" s="4" t="s">
        <v>2</v>
      </c>
    </row>
    <row r="21" spans="1:9" ht="15" x14ac:dyDescent="0.25">
      <c r="A21" s="3"/>
      <c r="B21" s="4"/>
      <c r="C21" s="4"/>
      <c r="D21" s="4"/>
      <c r="E21" s="29"/>
      <c r="F21" s="4"/>
      <c r="G21" s="4"/>
      <c r="H21" s="4"/>
      <c r="I21" s="4"/>
    </row>
    <row r="22" spans="1:9" ht="15" x14ac:dyDescent="0.25">
      <c r="A22" s="10" t="s">
        <v>75</v>
      </c>
      <c r="B22" s="6">
        <v>3</v>
      </c>
      <c r="C22" s="6">
        <v>9</v>
      </c>
      <c r="D22" s="6">
        <v>6</v>
      </c>
      <c r="E22" s="28">
        <f>C22/B22*100</f>
        <v>300</v>
      </c>
      <c r="F22" s="6" t="s">
        <v>2</v>
      </c>
      <c r="G22" s="6">
        <v>9</v>
      </c>
      <c r="H22" s="6" t="s">
        <v>2</v>
      </c>
      <c r="I22" s="6" t="s">
        <v>2</v>
      </c>
    </row>
    <row r="23" spans="1:9" ht="15" x14ac:dyDescent="0.25">
      <c r="B23" s="5"/>
      <c r="C23" s="5"/>
      <c r="D23" s="5"/>
      <c r="E23" s="40"/>
      <c r="F23" s="5"/>
      <c r="G23" s="5"/>
      <c r="H23" s="5"/>
      <c r="I23" s="5"/>
    </row>
  </sheetData>
  <mergeCells count="11">
    <mergeCell ref="I9:I10"/>
    <mergeCell ref="A4:I4"/>
    <mergeCell ref="A5:I5"/>
    <mergeCell ref="A8:A10"/>
    <mergeCell ref="B8:E8"/>
    <mergeCell ref="F8:I8"/>
    <mergeCell ref="B9:C9"/>
    <mergeCell ref="D9:E9"/>
    <mergeCell ref="F9:F10"/>
    <mergeCell ref="G9:G10"/>
    <mergeCell ref="H9:H10"/>
  </mergeCells>
  <hyperlinks>
    <hyperlink ref="A1:A2" location="Содержание!A1" display="Мазмуну " xr:uid="{00000000-0004-0000-0800-000000000000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9"/>
  <dimension ref="A1:I86"/>
  <sheetViews>
    <sheetView zoomScale="80" zoomScaleNormal="80" workbookViewId="0">
      <selection activeCell="B9" sqref="B9:C9"/>
    </sheetView>
  </sheetViews>
  <sheetFormatPr defaultRowHeight="12.75" x14ac:dyDescent="0.2"/>
  <cols>
    <col min="1" max="1" width="36.5703125" customWidth="1"/>
    <col min="6" max="6" width="25.5703125" customWidth="1"/>
    <col min="7" max="7" width="20.7109375" customWidth="1"/>
    <col min="8" max="8" width="16.7109375" customWidth="1"/>
    <col min="9" max="9" width="19.140625" customWidth="1"/>
  </cols>
  <sheetData>
    <row r="1" spans="1:9" x14ac:dyDescent="0.2">
      <c r="A1" s="70" t="s">
        <v>168</v>
      </c>
    </row>
    <row r="2" spans="1:9" x14ac:dyDescent="0.2">
      <c r="A2" s="70" t="s">
        <v>169</v>
      </c>
    </row>
    <row r="4" spans="1:9" ht="16.5" x14ac:dyDescent="0.25">
      <c r="A4" s="84" t="s">
        <v>131</v>
      </c>
      <c r="B4" s="84"/>
      <c r="C4" s="84"/>
      <c r="D4" s="84"/>
      <c r="E4" s="84"/>
      <c r="F4" s="84"/>
      <c r="G4" s="84"/>
      <c r="H4" s="84"/>
      <c r="I4" s="84"/>
    </row>
    <row r="5" spans="1:9" ht="16.5" x14ac:dyDescent="0.25">
      <c r="A5" s="80" t="s">
        <v>132</v>
      </c>
      <c r="B5" s="80"/>
      <c r="C5" s="80"/>
      <c r="D5" s="80"/>
      <c r="E5" s="80"/>
      <c r="F5" s="80"/>
      <c r="G5" s="80"/>
      <c r="H5" s="80"/>
      <c r="I5" s="80"/>
    </row>
    <row r="6" spans="1:9" ht="15" x14ac:dyDescent="0.25">
      <c r="A6" s="12"/>
      <c r="B6" s="31"/>
      <c r="C6" s="31"/>
      <c r="D6" s="31"/>
      <c r="E6" s="43"/>
      <c r="F6" s="31"/>
      <c r="G6" s="31"/>
      <c r="H6" s="31"/>
      <c r="I6" s="31"/>
    </row>
    <row r="7" spans="1:9" ht="16.5" x14ac:dyDescent="0.2">
      <c r="A7" s="33" t="s">
        <v>82</v>
      </c>
      <c r="B7" s="34"/>
      <c r="C7" s="34"/>
      <c r="D7" s="34"/>
      <c r="E7" s="44"/>
      <c r="F7" s="34"/>
      <c r="G7" s="34"/>
      <c r="H7" s="34"/>
      <c r="I7" s="32" t="s">
        <v>0</v>
      </c>
    </row>
    <row r="8" spans="1:9" ht="37.5" customHeight="1" x14ac:dyDescent="0.2">
      <c r="A8" s="75" t="s">
        <v>83</v>
      </c>
      <c r="B8" s="78" t="s">
        <v>84</v>
      </c>
      <c r="C8" s="78"/>
      <c r="D8" s="78"/>
      <c r="E8" s="78"/>
      <c r="F8" s="78" t="s">
        <v>85</v>
      </c>
      <c r="G8" s="78"/>
      <c r="H8" s="78"/>
      <c r="I8" s="78"/>
    </row>
    <row r="9" spans="1:9" ht="51.75" customHeight="1" x14ac:dyDescent="0.2">
      <c r="A9" s="76"/>
      <c r="B9" s="78" t="s">
        <v>86</v>
      </c>
      <c r="C9" s="78"/>
      <c r="D9" s="78" t="s">
        <v>96</v>
      </c>
      <c r="E9" s="78"/>
      <c r="F9" s="78" t="s">
        <v>87</v>
      </c>
      <c r="G9" s="78" t="s">
        <v>88</v>
      </c>
      <c r="H9" s="78" t="s">
        <v>89</v>
      </c>
      <c r="I9" s="78" t="s">
        <v>90</v>
      </c>
    </row>
    <row r="10" spans="1:9" ht="102.75" customHeight="1" x14ac:dyDescent="0.2">
      <c r="A10" s="77"/>
      <c r="B10" s="19" t="s">
        <v>91</v>
      </c>
      <c r="C10" s="19" t="s">
        <v>95</v>
      </c>
      <c r="D10" s="19" t="s">
        <v>1</v>
      </c>
      <c r="E10" s="20" t="s">
        <v>92</v>
      </c>
      <c r="F10" s="78"/>
      <c r="G10" s="78"/>
      <c r="H10" s="78"/>
      <c r="I10" s="78"/>
    </row>
    <row r="11" spans="1:9" x14ac:dyDescent="0.2">
      <c r="A11" s="1"/>
      <c r="B11" s="1"/>
      <c r="C11" s="1"/>
      <c r="D11" s="21"/>
      <c r="E11" s="41"/>
      <c r="F11" s="22"/>
      <c r="G11" s="22"/>
      <c r="H11" s="22"/>
      <c r="I11" s="22"/>
    </row>
    <row r="12" spans="1:9" ht="15" x14ac:dyDescent="0.25">
      <c r="A12" s="10" t="s">
        <v>3</v>
      </c>
      <c r="B12" s="6">
        <v>219</v>
      </c>
      <c r="C12" s="6">
        <v>217</v>
      </c>
      <c r="D12" s="6">
        <v>-2</v>
      </c>
      <c r="E12" s="28">
        <v>99.1</v>
      </c>
      <c r="F12" s="6">
        <v>160</v>
      </c>
      <c r="G12" s="6">
        <v>57</v>
      </c>
      <c r="H12" s="6" t="s">
        <v>2</v>
      </c>
      <c r="I12" s="6" t="s">
        <v>2</v>
      </c>
    </row>
    <row r="13" spans="1:9" ht="15" x14ac:dyDescent="0.25">
      <c r="A13" s="10"/>
      <c r="B13" s="6"/>
      <c r="C13" s="6"/>
      <c r="D13" s="6"/>
      <c r="E13" s="28"/>
      <c r="F13" s="6"/>
      <c r="G13" s="6"/>
      <c r="H13" s="6"/>
      <c r="I13" s="6"/>
    </row>
    <row r="14" spans="1:9" ht="15" x14ac:dyDescent="0.25">
      <c r="A14" s="10" t="s">
        <v>4</v>
      </c>
      <c r="B14" s="6">
        <v>2</v>
      </c>
      <c r="C14" s="6">
        <v>2</v>
      </c>
      <c r="D14" s="6" t="s">
        <v>2</v>
      </c>
      <c r="E14" s="28">
        <v>100</v>
      </c>
      <c r="F14" s="6">
        <v>1</v>
      </c>
      <c r="G14" s="6">
        <v>1</v>
      </c>
      <c r="H14" s="6" t="s">
        <v>2</v>
      </c>
      <c r="I14" s="6" t="s">
        <v>2</v>
      </c>
    </row>
    <row r="15" spans="1:9" ht="15" x14ac:dyDescent="0.25">
      <c r="A15" s="12" t="s">
        <v>133</v>
      </c>
      <c r="B15" s="4">
        <v>2</v>
      </c>
      <c r="C15" s="4">
        <v>2</v>
      </c>
      <c r="D15" s="4" t="s">
        <v>2</v>
      </c>
      <c r="E15" s="29">
        <v>100</v>
      </c>
      <c r="F15" s="4">
        <v>1</v>
      </c>
      <c r="G15" s="4">
        <v>1</v>
      </c>
      <c r="H15" s="4" t="s">
        <v>2</v>
      </c>
      <c r="I15" s="4" t="s">
        <v>2</v>
      </c>
    </row>
    <row r="16" spans="1:9" ht="15" x14ac:dyDescent="0.25">
      <c r="A16" s="12"/>
      <c r="B16" s="4"/>
      <c r="C16" s="4"/>
      <c r="D16" s="4"/>
      <c r="E16" s="29"/>
      <c r="F16" s="4"/>
      <c r="G16" s="4"/>
      <c r="H16" s="4"/>
      <c r="I16" s="4"/>
    </row>
    <row r="17" spans="1:9" ht="15" x14ac:dyDescent="0.25">
      <c r="A17" s="10" t="s">
        <v>12</v>
      </c>
      <c r="B17" s="6">
        <v>16</v>
      </c>
      <c r="C17" s="6">
        <v>19</v>
      </c>
      <c r="D17" s="6">
        <v>3</v>
      </c>
      <c r="E17" s="28">
        <v>118.8</v>
      </c>
      <c r="F17" s="6" t="s">
        <v>2</v>
      </c>
      <c r="G17" s="6">
        <v>19</v>
      </c>
      <c r="H17" s="6" t="s">
        <v>2</v>
      </c>
      <c r="I17" s="6" t="s">
        <v>2</v>
      </c>
    </row>
    <row r="18" spans="1:9" ht="15" x14ac:dyDescent="0.25">
      <c r="A18" s="12" t="s">
        <v>18</v>
      </c>
      <c r="B18" s="4">
        <v>16</v>
      </c>
      <c r="C18" s="4">
        <v>19</v>
      </c>
      <c r="D18" s="4">
        <v>3</v>
      </c>
      <c r="E18" s="29">
        <v>118.8</v>
      </c>
      <c r="F18" s="4" t="s">
        <v>2</v>
      </c>
      <c r="G18" s="4">
        <v>19</v>
      </c>
      <c r="H18" s="4" t="s">
        <v>2</v>
      </c>
      <c r="I18" s="4" t="s">
        <v>2</v>
      </c>
    </row>
    <row r="19" spans="1:9" ht="15" x14ac:dyDescent="0.25">
      <c r="A19" s="3"/>
      <c r="B19" s="4"/>
      <c r="C19" s="4"/>
      <c r="D19" s="4"/>
      <c r="E19" s="29"/>
      <c r="F19" s="4"/>
      <c r="G19" s="4"/>
      <c r="H19" s="4"/>
      <c r="I19" s="4"/>
    </row>
    <row r="20" spans="1:9" ht="15" x14ac:dyDescent="0.25">
      <c r="A20" s="10" t="s">
        <v>29</v>
      </c>
      <c r="B20" s="6">
        <v>40</v>
      </c>
      <c r="C20" s="6">
        <v>31</v>
      </c>
      <c r="D20" s="6">
        <v>-9</v>
      </c>
      <c r="E20" s="28">
        <v>77.5</v>
      </c>
      <c r="F20" s="6">
        <v>31</v>
      </c>
      <c r="G20" s="6" t="s">
        <v>2</v>
      </c>
      <c r="H20" s="6" t="s">
        <v>2</v>
      </c>
      <c r="I20" s="6" t="s">
        <v>2</v>
      </c>
    </row>
    <row r="21" spans="1:9" ht="15" x14ac:dyDescent="0.25">
      <c r="A21" s="12" t="s">
        <v>32</v>
      </c>
      <c r="B21" s="4">
        <v>6</v>
      </c>
      <c r="C21" s="4" t="s">
        <v>2</v>
      </c>
      <c r="D21" s="4">
        <v>-6</v>
      </c>
      <c r="E21" s="29" t="s">
        <v>2</v>
      </c>
      <c r="F21" s="4" t="s">
        <v>2</v>
      </c>
      <c r="G21" s="4" t="s">
        <v>2</v>
      </c>
      <c r="H21" s="4" t="s">
        <v>2</v>
      </c>
      <c r="I21" s="4" t="s">
        <v>2</v>
      </c>
    </row>
    <row r="22" spans="1:9" ht="15" x14ac:dyDescent="0.25">
      <c r="A22" s="12" t="s">
        <v>33</v>
      </c>
      <c r="B22" s="4">
        <v>6</v>
      </c>
      <c r="C22" s="4" t="s">
        <v>2</v>
      </c>
      <c r="D22" s="4">
        <v>-6</v>
      </c>
      <c r="E22" s="29" t="s">
        <v>2</v>
      </c>
      <c r="F22" s="4" t="s">
        <v>2</v>
      </c>
      <c r="G22" s="4" t="s">
        <v>2</v>
      </c>
      <c r="H22" s="4" t="s">
        <v>2</v>
      </c>
      <c r="I22" s="4" t="s">
        <v>2</v>
      </c>
    </row>
    <row r="23" spans="1:9" ht="15" x14ac:dyDescent="0.25">
      <c r="A23" s="12" t="s">
        <v>34</v>
      </c>
      <c r="B23" s="4">
        <v>34</v>
      </c>
      <c r="C23" s="4">
        <v>31</v>
      </c>
      <c r="D23" s="4">
        <v>-3</v>
      </c>
      <c r="E23" s="29">
        <v>91.2</v>
      </c>
      <c r="F23" s="4">
        <v>31</v>
      </c>
      <c r="G23" s="4" t="s">
        <v>2</v>
      </c>
      <c r="H23" s="4" t="s">
        <v>2</v>
      </c>
      <c r="I23" s="4" t="s">
        <v>2</v>
      </c>
    </row>
    <row r="24" spans="1:9" ht="15" x14ac:dyDescent="0.25">
      <c r="A24" s="3"/>
      <c r="B24" s="4"/>
      <c r="C24" s="4"/>
      <c r="D24" s="4"/>
      <c r="E24" s="29"/>
      <c r="F24" s="4"/>
      <c r="G24" s="4"/>
      <c r="H24" s="4"/>
      <c r="I24" s="4"/>
    </row>
    <row r="25" spans="1:9" ht="15" x14ac:dyDescent="0.25">
      <c r="A25" s="10" t="s">
        <v>38</v>
      </c>
      <c r="B25" s="6">
        <v>95</v>
      </c>
      <c r="C25" s="6">
        <v>110</v>
      </c>
      <c r="D25" s="6">
        <v>15</v>
      </c>
      <c r="E25" s="28">
        <v>115.8</v>
      </c>
      <c r="F25" s="6">
        <v>110</v>
      </c>
      <c r="G25" s="6" t="s">
        <v>2</v>
      </c>
      <c r="H25" s="6" t="s">
        <v>2</v>
      </c>
      <c r="I25" s="6" t="s">
        <v>2</v>
      </c>
    </row>
    <row r="26" spans="1:9" ht="15" x14ac:dyDescent="0.25">
      <c r="A26" s="12" t="s">
        <v>39</v>
      </c>
      <c r="B26" s="4">
        <v>15</v>
      </c>
      <c r="C26" s="4">
        <v>15</v>
      </c>
      <c r="D26" s="4" t="s">
        <v>2</v>
      </c>
      <c r="E26" s="29">
        <v>100</v>
      </c>
      <c r="F26" s="4">
        <v>15</v>
      </c>
      <c r="G26" s="4" t="s">
        <v>2</v>
      </c>
      <c r="H26" s="4" t="s">
        <v>2</v>
      </c>
      <c r="I26" s="4" t="s">
        <v>2</v>
      </c>
    </row>
    <row r="27" spans="1:9" ht="15" x14ac:dyDescent="0.25">
      <c r="A27" s="12" t="s">
        <v>40</v>
      </c>
      <c r="B27" s="4">
        <v>22</v>
      </c>
      <c r="C27" s="4">
        <v>27</v>
      </c>
      <c r="D27" s="4">
        <v>5</v>
      </c>
      <c r="E27" s="29">
        <v>122.7</v>
      </c>
      <c r="F27" s="4">
        <v>27</v>
      </c>
      <c r="G27" s="4" t="s">
        <v>2</v>
      </c>
      <c r="H27" s="4" t="s">
        <v>2</v>
      </c>
      <c r="I27" s="4" t="s">
        <v>2</v>
      </c>
    </row>
    <row r="28" spans="1:9" ht="15" x14ac:dyDescent="0.25">
      <c r="A28" s="12" t="s">
        <v>41</v>
      </c>
      <c r="B28" s="4" t="s">
        <v>2</v>
      </c>
      <c r="C28" s="4">
        <v>2</v>
      </c>
      <c r="D28" s="4">
        <v>2</v>
      </c>
      <c r="E28" s="29" t="s">
        <v>2</v>
      </c>
      <c r="F28" s="4">
        <v>2</v>
      </c>
      <c r="G28" s="4" t="s">
        <v>2</v>
      </c>
      <c r="H28" s="4" t="s">
        <v>2</v>
      </c>
      <c r="I28" s="4" t="s">
        <v>2</v>
      </c>
    </row>
    <row r="29" spans="1:9" ht="15" x14ac:dyDescent="0.25">
      <c r="A29" s="12" t="s">
        <v>42</v>
      </c>
      <c r="B29" s="4">
        <v>4</v>
      </c>
      <c r="C29" s="4" t="s">
        <v>2</v>
      </c>
      <c r="D29" s="4">
        <v>-4</v>
      </c>
      <c r="E29" s="29" t="s">
        <v>2</v>
      </c>
      <c r="F29" s="4" t="s">
        <v>2</v>
      </c>
      <c r="G29" s="4" t="s">
        <v>2</v>
      </c>
      <c r="H29" s="4" t="s">
        <v>2</v>
      </c>
      <c r="I29" s="4" t="s">
        <v>2</v>
      </c>
    </row>
    <row r="30" spans="1:9" ht="15" x14ac:dyDescent="0.25">
      <c r="A30" s="12" t="s">
        <v>43</v>
      </c>
      <c r="B30" s="4">
        <v>54</v>
      </c>
      <c r="C30" s="4">
        <v>66</v>
      </c>
      <c r="D30" s="4">
        <v>12</v>
      </c>
      <c r="E30" s="29">
        <v>122.2</v>
      </c>
      <c r="F30" s="4">
        <v>66</v>
      </c>
      <c r="G30" s="4" t="s">
        <v>2</v>
      </c>
      <c r="H30" s="4" t="s">
        <v>2</v>
      </c>
      <c r="I30" s="4" t="s">
        <v>2</v>
      </c>
    </row>
    <row r="31" spans="1:9" ht="15" x14ac:dyDescent="0.25">
      <c r="A31" s="3"/>
      <c r="B31" s="4"/>
      <c r="C31" s="4"/>
      <c r="D31" s="4"/>
      <c r="E31" s="29"/>
      <c r="F31" s="4"/>
      <c r="G31" s="4"/>
      <c r="H31" s="4"/>
      <c r="I31" s="4"/>
    </row>
    <row r="32" spans="1:9" ht="15" x14ac:dyDescent="0.25">
      <c r="A32" s="10" t="s">
        <v>45</v>
      </c>
      <c r="B32" s="6">
        <v>59</v>
      </c>
      <c r="C32" s="6">
        <v>52</v>
      </c>
      <c r="D32" s="6">
        <v>-7</v>
      </c>
      <c r="E32" s="28">
        <v>88.1</v>
      </c>
      <c r="F32" s="6">
        <v>18</v>
      </c>
      <c r="G32" s="6">
        <v>34</v>
      </c>
      <c r="H32" s="6" t="s">
        <v>2</v>
      </c>
      <c r="I32" s="6" t="s">
        <v>2</v>
      </c>
    </row>
    <row r="33" spans="1:9" ht="15" x14ac:dyDescent="0.25">
      <c r="A33" s="12" t="s">
        <v>49</v>
      </c>
      <c r="B33" s="4">
        <v>26</v>
      </c>
      <c r="C33" s="4">
        <v>18</v>
      </c>
      <c r="D33" s="4">
        <v>-8</v>
      </c>
      <c r="E33" s="29">
        <v>69.2</v>
      </c>
      <c r="F33" s="4">
        <v>18</v>
      </c>
      <c r="G33" s="4" t="s">
        <v>2</v>
      </c>
      <c r="H33" s="4" t="s">
        <v>2</v>
      </c>
      <c r="I33" s="4" t="s">
        <v>2</v>
      </c>
    </row>
    <row r="34" spans="1:9" ht="15" x14ac:dyDescent="0.25">
      <c r="A34" s="12" t="s">
        <v>53</v>
      </c>
      <c r="B34" s="4">
        <v>6</v>
      </c>
      <c r="C34" s="4">
        <v>6</v>
      </c>
      <c r="D34" s="4" t="s">
        <v>2</v>
      </c>
      <c r="E34" s="29">
        <v>100</v>
      </c>
      <c r="F34" s="4" t="s">
        <v>2</v>
      </c>
      <c r="G34" s="4">
        <v>6</v>
      </c>
      <c r="H34" s="4" t="s">
        <v>2</v>
      </c>
      <c r="I34" s="4" t="s">
        <v>2</v>
      </c>
    </row>
    <row r="35" spans="1:9" ht="15" x14ac:dyDescent="0.25">
      <c r="A35" s="12" t="s">
        <v>54</v>
      </c>
      <c r="B35" s="4">
        <v>6</v>
      </c>
      <c r="C35" s="4">
        <v>6</v>
      </c>
      <c r="D35" s="4" t="s">
        <v>2</v>
      </c>
      <c r="E35" s="29">
        <v>100</v>
      </c>
      <c r="F35" s="4" t="s">
        <v>2</v>
      </c>
      <c r="G35" s="4">
        <v>6</v>
      </c>
      <c r="H35" s="4" t="s">
        <v>2</v>
      </c>
      <c r="I35" s="4" t="s">
        <v>2</v>
      </c>
    </row>
    <row r="36" spans="1:9" ht="15" x14ac:dyDescent="0.25">
      <c r="A36" s="12" t="s">
        <v>55</v>
      </c>
      <c r="B36" s="4">
        <v>27</v>
      </c>
      <c r="C36" s="4">
        <v>28</v>
      </c>
      <c r="D36" s="4">
        <v>1</v>
      </c>
      <c r="E36" s="29">
        <v>103.7</v>
      </c>
      <c r="F36" s="4" t="s">
        <v>2</v>
      </c>
      <c r="G36" s="4">
        <v>28</v>
      </c>
      <c r="H36" s="4" t="s">
        <v>2</v>
      </c>
      <c r="I36" s="4" t="s">
        <v>2</v>
      </c>
    </row>
    <row r="37" spans="1:9" ht="15" x14ac:dyDescent="0.25">
      <c r="A37" s="3"/>
      <c r="B37" s="4"/>
      <c r="C37" s="4"/>
      <c r="D37" s="4"/>
      <c r="E37" s="29"/>
      <c r="F37" s="4"/>
      <c r="G37" s="4"/>
      <c r="H37" s="4"/>
      <c r="I37" s="4"/>
    </row>
    <row r="38" spans="1:9" ht="15" x14ac:dyDescent="0.25">
      <c r="A38" s="10" t="s">
        <v>62</v>
      </c>
      <c r="B38" s="6">
        <v>6</v>
      </c>
      <c r="C38" s="6">
        <v>1</v>
      </c>
      <c r="D38" s="6">
        <v>-5</v>
      </c>
      <c r="E38" s="28">
        <v>16.7</v>
      </c>
      <c r="F38" s="6" t="s">
        <v>2</v>
      </c>
      <c r="G38" s="6">
        <v>1</v>
      </c>
      <c r="H38" s="6" t="s">
        <v>2</v>
      </c>
      <c r="I38" s="6" t="s">
        <v>2</v>
      </c>
    </row>
    <row r="39" spans="1:9" ht="15" x14ac:dyDescent="0.25">
      <c r="A39" s="12" t="s">
        <v>66</v>
      </c>
      <c r="B39" s="4">
        <v>2</v>
      </c>
      <c r="C39" s="4" t="s">
        <v>2</v>
      </c>
      <c r="D39" s="4">
        <v>-2</v>
      </c>
      <c r="E39" s="29" t="s">
        <v>2</v>
      </c>
      <c r="F39" s="4" t="s">
        <v>2</v>
      </c>
      <c r="G39" s="4" t="s">
        <v>2</v>
      </c>
      <c r="H39" s="4" t="s">
        <v>2</v>
      </c>
      <c r="I39" s="4" t="s">
        <v>2</v>
      </c>
    </row>
    <row r="40" spans="1:9" ht="15" x14ac:dyDescent="0.25">
      <c r="A40" s="12" t="s">
        <v>71</v>
      </c>
      <c r="B40" s="4">
        <v>2</v>
      </c>
      <c r="C40" s="4" t="s">
        <v>2</v>
      </c>
      <c r="D40" s="4">
        <v>-2</v>
      </c>
      <c r="E40" s="29" t="s">
        <v>2</v>
      </c>
      <c r="F40" s="4" t="s">
        <v>2</v>
      </c>
      <c r="G40" s="4" t="s">
        <v>2</v>
      </c>
      <c r="H40" s="4" t="s">
        <v>2</v>
      </c>
      <c r="I40" s="4" t="s">
        <v>2</v>
      </c>
    </row>
    <row r="41" spans="1:9" ht="15" x14ac:dyDescent="0.25">
      <c r="A41" s="12" t="s">
        <v>72</v>
      </c>
      <c r="B41" s="4">
        <v>2</v>
      </c>
      <c r="C41" s="4">
        <v>1</v>
      </c>
      <c r="D41" s="4">
        <v>-1</v>
      </c>
      <c r="E41" s="29">
        <v>50</v>
      </c>
      <c r="F41" s="4" t="s">
        <v>2</v>
      </c>
      <c r="G41" s="4">
        <v>1</v>
      </c>
      <c r="H41" s="4" t="s">
        <v>2</v>
      </c>
      <c r="I41" s="4" t="s">
        <v>2</v>
      </c>
    </row>
    <row r="42" spans="1:9" ht="15" x14ac:dyDescent="0.25">
      <c r="A42" s="3"/>
      <c r="B42" s="4"/>
      <c r="C42" s="4"/>
      <c r="D42" s="4"/>
      <c r="E42" s="29"/>
      <c r="F42" s="4"/>
      <c r="G42" s="4"/>
      <c r="H42" s="4"/>
      <c r="I42" s="4"/>
    </row>
    <row r="43" spans="1:9" ht="15" x14ac:dyDescent="0.25">
      <c r="A43" s="10" t="s">
        <v>76</v>
      </c>
      <c r="B43" s="6">
        <v>1</v>
      </c>
      <c r="C43" s="6">
        <v>2</v>
      </c>
      <c r="D43" s="6">
        <v>1</v>
      </c>
      <c r="E43" s="28">
        <f>C43/B43*100</f>
        <v>200</v>
      </c>
      <c r="F43" s="6" t="s">
        <v>2</v>
      </c>
      <c r="G43" s="6">
        <v>2</v>
      </c>
      <c r="H43" s="6" t="s">
        <v>2</v>
      </c>
      <c r="I43" s="6" t="s">
        <v>2</v>
      </c>
    </row>
    <row r="44" spans="1:9" ht="15" x14ac:dyDescent="0.25">
      <c r="B44" s="5"/>
      <c r="C44" s="5"/>
      <c r="D44" s="5"/>
      <c r="E44" s="40"/>
      <c r="F44" s="5"/>
      <c r="G44" s="5"/>
      <c r="H44" s="5"/>
      <c r="I44" s="5"/>
    </row>
    <row r="45" spans="1:9" ht="15" x14ac:dyDescent="0.25">
      <c r="B45" s="5"/>
      <c r="C45" s="5"/>
      <c r="D45" s="5"/>
      <c r="E45" s="40"/>
      <c r="F45" s="5"/>
      <c r="G45" s="5"/>
      <c r="H45" s="5"/>
      <c r="I45" s="5"/>
    </row>
    <row r="46" spans="1:9" ht="15" x14ac:dyDescent="0.25">
      <c r="B46" s="5"/>
      <c r="C46" s="5"/>
      <c r="D46" s="5"/>
      <c r="E46" s="40"/>
      <c r="F46" s="5"/>
      <c r="G46" s="5"/>
      <c r="H46" s="5"/>
      <c r="I46" s="5"/>
    </row>
    <row r="47" spans="1:9" ht="15" x14ac:dyDescent="0.25">
      <c r="B47" s="5"/>
      <c r="C47" s="5"/>
      <c r="D47" s="5"/>
      <c r="E47" s="40"/>
      <c r="F47" s="5"/>
      <c r="G47" s="5"/>
      <c r="H47" s="5"/>
      <c r="I47" s="5"/>
    </row>
    <row r="85" spans="1:9" ht="15" x14ac:dyDescent="0.25">
      <c r="A85" s="3"/>
      <c r="B85" s="4"/>
      <c r="C85" s="4"/>
      <c r="D85" s="4"/>
      <c r="E85" s="29"/>
      <c r="F85" s="4"/>
      <c r="G85" s="4"/>
      <c r="H85" s="4"/>
      <c r="I85" s="4"/>
    </row>
    <row r="86" spans="1:9" ht="15" x14ac:dyDescent="0.25">
      <c r="A86" s="3"/>
      <c r="B86" s="4"/>
      <c r="C86" s="4"/>
      <c r="D86" s="4"/>
      <c r="E86" s="29"/>
      <c r="F86" s="4"/>
      <c r="G86" s="4"/>
      <c r="H86" s="4"/>
      <c r="I86" s="4"/>
    </row>
  </sheetData>
  <mergeCells count="11">
    <mergeCell ref="A4:I4"/>
    <mergeCell ref="A5:I5"/>
    <mergeCell ref="A8:A10"/>
    <mergeCell ref="B8:E8"/>
    <mergeCell ref="F8:I8"/>
    <mergeCell ref="B9:C9"/>
    <mergeCell ref="D9:E9"/>
    <mergeCell ref="F9:F10"/>
    <mergeCell ref="G9:G10"/>
    <mergeCell ref="H9:H10"/>
    <mergeCell ref="I9:I10"/>
  </mergeCells>
  <hyperlinks>
    <hyperlink ref="A1:A2" location="Содержание!A1" display="Мазмуну " xr:uid="{00000000-0004-0000-0900-000000000000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Лист10"/>
  <dimension ref="A1:I95"/>
  <sheetViews>
    <sheetView zoomScale="80" zoomScaleNormal="80" workbookViewId="0">
      <selection activeCell="H104" sqref="H104"/>
    </sheetView>
  </sheetViews>
  <sheetFormatPr defaultRowHeight="12.75" x14ac:dyDescent="0.2"/>
  <cols>
    <col min="1" max="1" width="36.85546875" customWidth="1"/>
    <col min="6" max="6" width="29.5703125" customWidth="1"/>
    <col min="7" max="7" width="21.5703125" customWidth="1"/>
    <col min="8" max="8" width="16.28515625" customWidth="1"/>
    <col min="9" max="9" width="17.85546875" customWidth="1"/>
  </cols>
  <sheetData>
    <row r="1" spans="1:9" x14ac:dyDescent="0.2">
      <c r="A1" s="70" t="s">
        <v>168</v>
      </c>
    </row>
    <row r="2" spans="1:9" x14ac:dyDescent="0.2">
      <c r="A2" s="70" t="s">
        <v>169</v>
      </c>
    </row>
    <row r="3" spans="1:9" x14ac:dyDescent="0.2">
      <c r="A3" s="70"/>
    </row>
    <row r="4" spans="1:9" ht="16.5" x14ac:dyDescent="0.25">
      <c r="A4" s="80" t="s">
        <v>134</v>
      </c>
      <c r="B4" s="80"/>
      <c r="C4" s="80"/>
      <c r="D4" s="80"/>
      <c r="E4" s="80"/>
      <c r="F4" s="80"/>
      <c r="G4" s="80"/>
      <c r="H4" s="80"/>
      <c r="I4" s="80"/>
    </row>
    <row r="5" spans="1:9" ht="16.5" x14ac:dyDescent="0.25">
      <c r="A5" s="80" t="s">
        <v>135</v>
      </c>
      <c r="B5" s="80"/>
      <c r="C5" s="80"/>
      <c r="D5" s="80"/>
      <c r="E5" s="80"/>
      <c r="F5" s="80"/>
      <c r="G5" s="80"/>
      <c r="H5" s="80"/>
      <c r="I5" s="80"/>
    </row>
    <row r="6" spans="1:9" ht="15" x14ac:dyDescent="0.25">
      <c r="A6" s="23"/>
      <c r="B6" s="31"/>
      <c r="C6" s="31"/>
      <c r="D6" s="31"/>
      <c r="E6" s="43"/>
      <c r="F6" s="31"/>
      <c r="G6" s="31"/>
      <c r="H6" s="31"/>
      <c r="I6" s="31"/>
    </row>
    <row r="7" spans="1:9" ht="16.5" x14ac:dyDescent="0.2">
      <c r="A7" s="33" t="s">
        <v>82</v>
      </c>
      <c r="B7" s="34"/>
      <c r="C7" s="34"/>
      <c r="D7" s="34"/>
      <c r="E7" s="44"/>
      <c r="F7" s="34"/>
      <c r="G7" s="34"/>
      <c r="H7" s="34"/>
      <c r="I7" s="32" t="s">
        <v>0</v>
      </c>
    </row>
    <row r="8" spans="1:9" ht="39.75" customHeight="1" x14ac:dyDescent="0.2">
      <c r="A8" s="75" t="s">
        <v>83</v>
      </c>
      <c r="B8" s="78" t="s">
        <v>84</v>
      </c>
      <c r="C8" s="78"/>
      <c r="D8" s="78"/>
      <c r="E8" s="78"/>
      <c r="F8" s="78" t="s">
        <v>85</v>
      </c>
      <c r="G8" s="78"/>
      <c r="H8" s="78"/>
      <c r="I8" s="78"/>
    </row>
    <row r="9" spans="1:9" ht="51.75" customHeight="1" x14ac:dyDescent="0.2">
      <c r="A9" s="76"/>
      <c r="B9" s="78" t="s">
        <v>86</v>
      </c>
      <c r="C9" s="78"/>
      <c r="D9" s="78" t="s">
        <v>96</v>
      </c>
      <c r="E9" s="78"/>
      <c r="F9" s="78" t="s">
        <v>87</v>
      </c>
      <c r="G9" s="78" t="s">
        <v>88</v>
      </c>
      <c r="H9" s="78" t="s">
        <v>89</v>
      </c>
      <c r="I9" s="78" t="s">
        <v>90</v>
      </c>
    </row>
    <row r="10" spans="1:9" ht="95.25" customHeight="1" x14ac:dyDescent="0.2">
      <c r="A10" s="77"/>
      <c r="B10" s="19" t="s">
        <v>91</v>
      </c>
      <c r="C10" s="19" t="s">
        <v>95</v>
      </c>
      <c r="D10" s="19" t="s">
        <v>1</v>
      </c>
      <c r="E10" s="20" t="s">
        <v>92</v>
      </c>
      <c r="F10" s="78"/>
      <c r="G10" s="78"/>
      <c r="H10" s="78"/>
      <c r="I10" s="78"/>
    </row>
    <row r="11" spans="1:9" x14ac:dyDescent="0.2">
      <c r="A11" s="1"/>
      <c r="B11" s="1"/>
      <c r="C11" s="1"/>
      <c r="D11" s="21"/>
      <c r="E11" s="41"/>
      <c r="F11" s="22"/>
      <c r="G11" s="22"/>
      <c r="H11" s="22"/>
      <c r="I11" s="22"/>
    </row>
    <row r="12" spans="1:9" ht="15" x14ac:dyDescent="0.25">
      <c r="A12" s="10" t="s">
        <v>3</v>
      </c>
      <c r="B12" s="6">
        <v>27024</v>
      </c>
      <c r="C12" s="6">
        <f>C14+C23+'56 стр'!C42+'56 стр'!C52+'56 стр'!C60+'56 стр'!C70+'56 стр'!C77+'56 стр'!C91+'56 стр'!C93+'56 стр'!C95</f>
        <v>24767</v>
      </c>
      <c r="D12" s="6">
        <f>C12-B12</f>
        <v>-2257</v>
      </c>
      <c r="E12" s="28">
        <f>C12/B12*100</f>
        <v>91.648164594434576</v>
      </c>
      <c r="F12" s="6">
        <v>13512</v>
      </c>
      <c r="G12" s="6">
        <v>11249</v>
      </c>
      <c r="H12" s="6">
        <v>3</v>
      </c>
      <c r="I12" s="6">
        <f>'56 стр'!I95</f>
        <v>3</v>
      </c>
    </row>
    <row r="13" spans="1:9" ht="15" x14ac:dyDescent="0.25">
      <c r="A13" s="10"/>
      <c r="B13" s="6"/>
      <c r="C13" s="6"/>
      <c r="D13" s="6"/>
      <c r="E13" s="28"/>
      <c r="F13" s="6"/>
      <c r="G13" s="6"/>
      <c r="H13" s="6"/>
      <c r="I13" s="6"/>
    </row>
    <row r="14" spans="1:9" ht="15" x14ac:dyDescent="0.25">
      <c r="A14" s="10" t="s">
        <v>4</v>
      </c>
      <c r="B14" s="6">
        <v>2433</v>
      </c>
      <c r="C14" s="6">
        <v>2404</v>
      </c>
      <c r="D14" s="6">
        <v>-29</v>
      </c>
      <c r="E14" s="28">
        <v>98.8</v>
      </c>
      <c r="F14" s="6">
        <v>1619</v>
      </c>
      <c r="G14" s="6">
        <v>785</v>
      </c>
      <c r="H14" s="6" t="s">
        <v>2</v>
      </c>
      <c r="I14" s="6" t="s">
        <v>2</v>
      </c>
    </row>
    <row r="15" spans="1:9" ht="15" x14ac:dyDescent="0.25">
      <c r="A15" s="12" t="s">
        <v>5</v>
      </c>
      <c r="B15" s="4">
        <v>374</v>
      </c>
      <c r="C15" s="4">
        <v>345</v>
      </c>
      <c r="D15" s="4">
        <v>-29</v>
      </c>
      <c r="E15" s="29">
        <v>92.2</v>
      </c>
      <c r="F15" s="4">
        <v>214</v>
      </c>
      <c r="G15" s="4">
        <v>131</v>
      </c>
      <c r="H15" s="4" t="s">
        <v>2</v>
      </c>
      <c r="I15" s="4" t="s">
        <v>2</v>
      </c>
    </row>
    <row r="16" spans="1:9" ht="15" x14ac:dyDescent="0.25">
      <c r="A16" s="12" t="s">
        <v>6</v>
      </c>
      <c r="B16" s="4">
        <v>740</v>
      </c>
      <c r="C16" s="4">
        <v>733</v>
      </c>
      <c r="D16" s="4">
        <v>-7</v>
      </c>
      <c r="E16" s="29">
        <v>99.1</v>
      </c>
      <c r="F16" s="4">
        <v>134</v>
      </c>
      <c r="G16" s="4">
        <v>599</v>
      </c>
      <c r="H16" s="4" t="s">
        <v>2</v>
      </c>
      <c r="I16" s="4" t="s">
        <v>2</v>
      </c>
    </row>
    <row r="17" spans="1:9" ht="15" x14ac:dyDescent="0.25">
      <c r="A17" s="12" t="s">
        <v>7</v>
      </c>
      <c r="B17" s="4">
        <v>1202</v>
      </c>
      <c r="C17" s="4">
        <v>1225</v>
      </c>
      <c r="D17" s="4">
        <f>F18</f>
        <v>77</v>
      </c>
      <c r="E17" s="29">
        <v>101.9</v>
      </c>
      <c r="F17" s="4">
        <v>1216</v>
      </c>
      <c r="G17" s="4">
        <v>9</v>
      </c>
      <c r="H17" s="4" t="s">
        <v>2</v>
      </c>
      <c r="I17" s="4" t="s">
        <v>2</v>
      </c>
    </row>
    <row r="18" spans="1:9" ht="15" x14ac:dyDescent="0.25">
      <c r="A18" s="12" t="s">
        <v>8</v>
      </c>
      <c r="B18" s="4">
        <v>77</v>
      </c>
      <c r="C18" s="4">
        <v>86</v>
      </c>
      <c r="D18" s="4">
        <v>9</v>
      </c>
      <c r="E18" s="29">
        <v>111.7</v>
      </c>
      <c r="F18" s="4">
        <v>77</v>
      </c>
      <c r="G18" s="4">
        <v>9</v>
      </c>
      <c r="H18" s="4" t="s">
        <v>2</v>
      </c>
      <c r="I18" s="4" t="s">
        <v>2</v>
      </c>
    </row>
    <row r="19" spans="1:9" ht="15" x14ac:dyDescent="0.25">
      <c r="A19" s="12" t="s">
        <v>9</v>
      </c>
      <c r="B19" s="4">
        <v>10</v>
      </c>
      <c r="C19" s="4">
        <v>30</v>
      </c>
      <c r="D19" s="4">
        <v>20</v>
      </c>
      <c r="E19" s="29">
        <v>300</v>
      </c>
      <c r="F19" s="4">
        <v>15</v>
      </c>
      <c r="G19" s="4">
        <v>15</v>
      </c>
      <c r="H19" s="4" t="s">
        <v>2</v>
      </c>
      <c r="I19" s="4" t="s">
        <v>2</v>
      </c>
    </row>
    <row r="20" spans="1:9" ht="15" x14ac:dyDescent="0.25">
      <c r="A20" s="12" t="s">
        <v>10</v>
      </c>
      <c r="B20" s="4">
        <v>23</v>
      </c>
      <c r="C20" s="4">
        <v>44</v>
      </c>
      <c r="D20" s="4">
        <v>21</v>
      </c>
      <c r="E20" s="29">
        <v>191.3</v>
      </c>
      <c r="F20" s="4">
        <v>40</v>
      </c>
      <c r="G20" s="4">
        <v>4</v>
      </c>
      <c r="H20" s="4" t="s">
        <v>2</v>
      </c>
      <c r="I20" s="4" t="s">
        <v>2</v>
      </c>
    </row>
    <row r="21" spans="1:9" ht="15" x14ac:dyDescent="0.25">
      <c r="A21" s="12" t="s">
        <v>11</v>
      </c>
      <c r="B21" s="4">
        <v>84</v>
      </c>
      <c r="C21" s="4">
        <v>27</v>
      </c>
      <c r="D21" s="4">
        <v>-57</v>
      </c>
      <c r="E21" s="29">
        <v>32.1</v>
      </c>
      <c r="F21" s="4" t="s">
        <v>2</v>
      </c>
      <c r="G21" s="4">
        <v>27</v>
      </c>
      <c r="H21" s="4" t="s">
        <v>2</v>
      </c>
      <c r="I21" s="4" t="s">
        <v>2</v>
      </c>
    </row>
    <row r="22" spans="1:9" ht="15" x14ac:dyDescent="0.25">
      <c r="A22" s="3"/>
      <c r="B22" s="4"/>
      <c r="C22" s="4"/>
      <c r="D22" s="4"/>
      <c r="E22" s="29"/>
      <c r="F22" s="4"/>
      <c r="G22" s="4"/>
      <c r="H22" s="4"/>
      <c r="I22" s="4"/>
    </row>
    <row r="23" spans="1:9" ht="15" x14ac:dyDescent="0.25">
      <c r="A23" s="10" t="s">
        <v>12</v>
      </c>
      <c r="B23" s="6">
        <v>8196</v>
      </c>
      <c r="C23" s="6">
        <v>7522</v>
      </c>
      <c r="D23" s="6">
        <v>-674</v>
      </c>
      <c r="E23" s="28">
        <v>91.8</v>
      </c>
      <c r="F23" s="6">
        <v>5837</v>
      </c>
      <c r="G23" s="6">
        <v>1685</v>
      </c>
      <c r="H23" s="6" t="s">
        <v>2</v>
      </c>
      <c r="I23" s="6" t="s">
        <v>2</v>
      </c>
    </row>
    <row r="24" spans="1:9" ht="15" x14ac:dyDescent="0.25">
      <c r="A24" s="12" t="s">
        <v>13</v>
      </c>
      <c r="B24" s="4">
        <v>1705</v>
      </c>
      <c r="C24" s="4">
        <v>1616</v>
      </c>
      <c r="D24" s="4">
        <v>-89</v>
      </c>
      <c r="E24" s="29">
        <v>94.8</v>
      </c>
      <c r="F24" s="4">
        <v>1616</v>
      </c>
      <c r="G24" s="4" t="s">
        <v>2</v>
      </c>
      <c r="H24" s="4" t="s">
        <v>2</v>
      </c>
      <c r="I24" s="4" t="s">
        <v>2</v>
      </c>
    </row>
    <row r="25" spans="1:9" ht="15" x14ac:dyDescent="0.25">
      <c r="A25" s="12" t="s">
        <v>14</v>
      </c>
      <c r="B25" s="4">
        <v>171</v>
      </c>
      <c r="C25" s="4">
        <v>180</v>
      </c>
      <c r="D25" s="4">
        <v>9</v>
      </c>
      <c r="E25" s="29">
        <v>105.3</v>
      </c>
      <c r="F25" s="4">
        <v>180</v>
      </c>
      <c r="G25" s="4" t="s">
        <v>2</v>
      </c>
      <c r="H25" s="4" t="s">
        <v>2</v>
      </c>
      <c r="I25" s="4" t="s">
        <v>2</v>
      </c>
    </row>
    <row r="26" spans="1:9" ht="15" x14ac:dyDescent="0.25">
      <c r="A26" s="12" t="s">
        <v>15</v>
      </c>
      <c r="B26" s="4">
        <v>836</v>
      </c>
      <c r="C26" s="4">
        <v>875</v>
      </c>
      <c r="D26" s="4">
        <v>39</v>
      </c>
      <c r="E26" s="29">
        <v>104.7</v>
      </c>
      <c r="F26" s="4">
        <v>869</v>
      </c>
      <c r="G26" s="4">
        <v>6</v>
      </c>
      <c r="H26" s="4" t="s">
        <v>2</v>
      </c>
      <c r="I26" s="4" t="s">
        <v>2</v>
      </c>
    </row>
    <row r="27" spans="1:9" ht="15" x14ac:dyDescent="0.25">
      <c r="A27" s="12" t="s">
        <v>16</v>
      </c>
      <c r="B27" s="4">
        <v>1583</v>
      </c>
      <c r="C27" s="4">
        <v>1654</v>
      </c>
      <c r="D27" s="4">
        <v>71</v>
      </c>
      <c r="E27" s="29">
        <v>104.5</v>
      </c>
      <c r="F27" s="4">
        <v>659</v>
      </c>
      <c r="G27" s="4">
        <v>995</v>
      </c>
      <c r="H27" s="4" t="s">
        <v>2</v>
      </c>
      <c r="I27" s="4" t="s">
        <v>2</v>
      </c>
    </row>
    <row r="28" spans="1:9" ht="15" x14ac:dyDescent="0.25">
      <c r="A28" s="12" t="s">
        <v>17</v>
      </c>
      <c r="B28" s="4">
        <v>89</v>
      </c>
      <c r="C28" s="4">
        <v>79</v>
      </c>
      <c r="D28" s="4">
        <v>-10</v>
      </c>
      <c r="E28" s="29">
        <v>88.7</v>
      </c>
      <c r="F28" s="4">
        <v>79</v>
      </c>
      <c r="G28" s="4"/>
      <c r="H28" s="4"/>
      <c r="I28" s="4"/>
    </row>
    <row r="29" spans="1:9" ht="15" x14ac:dyDescent="0.25">
      <c r="A29" s="12" t="s">
        <v>18</v>
      </c>
      <c r="B29" s="4">
        <v>618</v>
      </c>
      <c r="C29" s="4">
        <v>439</v>
      </c>
      <c r="D29" s="4">
        <v>-179</v>
      </c>
      <c r="E29" s="29">
        <v>71</v>
      </c>
      <c r="F29" s="4" t="s">
        <v>2</v>
      </c>
      <c r="G29" s="4">
        <v>439</v>
      </c>
      <c r="H29" s="4" t="s">
        <v>2</v>
      </c>
      <c r="I29" s="4" t="s">
        <v>2</v>
      </c>
    </row>
    <row r="30" spans="1:9" ht="15" x14ac:dyDescent="0.25">
      <c r="A30" s="12" t="s">
        <v>19</v>
      </c>
      <c r="B30" s="4">
        <v>4</v>
      </c>
      <c r="C30" s="4">
        <v>3</v>
      </c>
      <c r="D30" s="4">
        <v>-1</v>
      </c>
      <c r="E30" s="29">
        <v>75</v>
      </c>
      <c r="F30" s="4" t="s">
        <v>2</v>
      </c>
      <c r="G30" s="4">
        <v>3</v>
      </c>
      <c r="H30" s="4" t="s">
        <v>2</v>
      </c>
      <c r="I30" s="4" t="s">
        <v>2</v>
      </c>
    </row>
    <row r="31" spans="1:9" ht="15" x14ac:dyDescent="0.25">
      <c r="A31" s="12" t="s">
        <v>20</v>
      </c>
      <c r="B31" s="4">
        <v>1643</v>
      </c>
      <c r="C31" s="4">
        <v>1431</v>
      </c>
      <c r="D31" s="4">
        <v>-212</v>
      </c>
      <c r="E31" s="29">
        <v>87.1</v>
      </c>
      <c r="F31" s="4">
        <v>1393</v>
      </c>
      <c r="G31" s="4">
        <v>38</v>
      </c>
      <c r="H31" s="4" t="s">
        <v>2</v>
      </c>
      <c r="I31" s="4" t="s">
        <v>2</v>
      </c>
    </row>
    <row r="32" spans="1:9" ht="15" x14ac:dyDescent="0.25">
      <c r="A32" s="12" t="s">
        <v>21</v>
      </c>
      <c r="B32" s="4">
        <v>38</v>
      </c>
      <c r="C32" s="4">
        <v>38</v>
      </c>
      <c r="D32" s="4" t="s">
        <v>2</v>
      </c>
      <c r="E32" s="29">
        <v>100</v>
      </c>
      <c r="F32" s="4" t="s">
        <v>2</v>
      </c>
      <c r="G32" s="4">
        <v>38</v>
      </c>
      <c r="H32" s="4" t="s">
        <v>2</v>
      </c>
      <c r="I32" s="4" t="s">
        <v>2</v>
      </c>
    </row>
    <row r="33" spans="1:9" ht="15" x14ac:dyDescent="0.25">
      <c r="A33" s="12" t="s">
        <v>22</v>
      </c>
      <c r="B33" s="4">
        <v>219</v>
      </c>
      <c r="C33" s="4">
        <v>250</v>
      </c>
      <c r="D33" s="4">
        <v>31</v>
      </c>
      <c r="E33" s="29">
        <v>114.2</v>
      </c>
      <c r="F33" s="4">
        <v>250</v>
      </c>
      <c r="G33" s="4" t="s">
        <v>2</v>
      </c>
      <c r="H33" s="4" t="s">
        <v>2</v>
      </c>
      <c r="I33" s="4" t="s">
        <v>2</v>
      </c>
    </row>
    <row r="34" spans="1:9" ht="15" x14ac:dyDescent="0.25">
      <c r="A34" s="12" t="s">
        <v>23</v>
      </c>
      <c r="B34" s="4">
        <v>969</v>
      </c>
      <c r="C34" s="4">
        <v>754</v>
      </c>
      <c r="D34" s="4">
        <v>-215</v>
      </c>
      <c r="E34" s="29">
        <v>77.8</v>
      </c>
      <c r="F34" s="4">
        <v>754</v>
      </c>
      <c r="G34" s="4" t="s">
        <v>2</v>
      </c>
      <c r="H34" s="4" t="s">
        <v>2</v>
      </c>
      <c r="I34" s="4" t="s">
        <v>2</v>
      </c>
    </row>
    <row r="35" spans="1:9" ht="15" x14ac:dyDescent="0.25">
      <c r="A35" s="12" t="s">
        <v>24</v>
      </c>
      <c r="B35" s="4">
        <v>240</v>
      </c>
      <c r="C35" s="4">
        <v>235</v>
      </c>
      <c r="D35" s="4">
        <v>-5</v>
      </c>
      <c r="E35" s="29">
        <v>97.9</v>
      </c>
      <c r="F35" s="4">
        <v>235</v>
      </c>
      <c r="G35" s="4" t="s">
        <v>2</v>
      </c>
      <c r="H35" s="4" t="s">
        <v>2</v>
      </c>
      <c r="I35" s="4" t="s">
        <v>2</v>
      </c>
    </row>
    <row r="36" spans="1:9" ht="15" x14ac:dyDescent="0.25">
      <c r="A36" s="12" t="s">
        <v>25</v>
      </c>
      <c r="B36" s="4">
        <v>151</v>
      </c>
      <c r="C36" s="4">
        <v>69</v>
      </c>
      <c r="D36" s="4">
        <v>-82</v>
      </c>
      <c r="E36" s="29">
        <v>45.7</v>
      </c>
      <c r="F36" s="4">
        <v>61</v>
      </c>
      <c r="G36" s="4">
        <v>8</v>
      </c>
      <c r="H36" s="4" t="s">
        <v>2</v>
      </c>
      <c r="I36" s="4" t="s">
        <v>2</v>
      </c>
    </row>
    <row r="37" spans="1:9" ht="15" x14ac:dyDescent="0.25">
      <c r="A37" s="12" t="s">
        <v>26</v>
      </c>
      <c r="B37" s="4">
        <v>96</v>
      </c>
      <c r="C37" s="4">
        <v>66</v>
      </c>
      <c r="D37" s="4">
        <v>-30</v>
      </c>
      <c r="E37" s="29">
        <v>68.8</v>
      </c>
      <c r="F37" s="4" t="s">
        <v>2</v>
      </c>
      <c r="G37" s="4">
        <v>66</v>
      </c>
      <c r="H37" s="4" t="s">
        <v>2</v>
      </c>
      <c r="I37" s="4" t="s">
        <v>2</v>
      </c>
    </row>
    <row r="38" spans="1:9" ht="15" x14ac:dyDescent="0.25">
      <c r="A38" s="12" t="s">
        <v>27</v>
      </c>
      <c r="B38" s="4">
        <v>92</v>
      </c>
      <c r="C38" s="4">
        <v>93</v>
      </c>
      <c r="D38" s="4">
        <v>1</v>
      </c>
      <c r="E38" s="29">
        <v>101.1</v>
      </c>
      <c r="F38" s="4" t="s">
        <v>2</v>
      </c>
      <c r="G38" s="4">
        <v>93</v>
      </c>
      <c r="H38" s="4" t="s">
        <v>2</v>
      </c>
      <c r="I38" s="4" t="s">
        <v>2</v>
      </c>
    </row>
    <row r="39" spans="1:9" ht="15" x14ac:dyDescent="0.25">
      <c r="A39" s="12" t="s">
        <v>28</v>
      </c>
      <c r="B39" s="4">
        <v>44</v>
      </c>
      <c r="C39" s="4">
        <v>40</v>
      </c>
      <c r="D39" s="4">
        <v>-4</v>
      </c>
      <c r="E39" s="29">
        <v>90.9</v>
      </c>
      <c r="F39" s="4" t="s">
        <v>2</v>
      </c>
      <c r="G39" s="4">
        <v>40</v>
      </c>
      <c r="H39" s="4" t="s">
        <v>2</v>
      </c>
      <c r="I39" s="4" t="s">
        <v>2</v>
      </c>
    </row>
    <row r="40" spans="1:9" ht="15" x14ac:dyDescent="0.25">
      <c r="A40" s="3"/>
      <c r="B40" s="4"/>
      <c r="C40" s="4"/>
      <c r="D40" s="4"/>
      <c r="E40" s="29"/>
      <c r="F40" s="4"/>
      <c r="G40" s="4"/>
      <c r="H40" s="4"/>
      <c r="I40" s="4"/>
    </row>
    <row r="41" spans="1:9" ht="15" x14ac:dyDescent="0.25">
      <c r="A41" s="3"/>
      <c r="B41" s="4"/>
      <c r="C41" s="4"/>
      <c r="D41" s="4"/>
      <c r="E41" s="29"/>
      <c r="F41" s="4"/>
      <c r="G41" s="4"/>
      <c r="H41" s="4"/>
      <c r="I41" s="4"/>
    </row>
    <row r="42" spans="1:9" ht="15" x14ac:dyDescent="0.25">
      <c r="A42" s="10" t="s">
        <v>29</v>
      </c>
      <c r="B42" s="6">
        <v>1760</v>
      </c>
      <c r="C42" s="6">
        <v>1559</v>
      </c>
      <c r="D42" s="6">
        <v>-201</v>
      </c>
      <c r="E42" s="28">
        <v>88.6</v>
      </c>
      <c r="F42" s="6">
        <v>343</v>
      </c>
      <c r="G42" s="6">
        <v>1216</v>
      </c>
      <c r="H42" s="6" t="s">
        <v>2</v>
      </c>
      <c r="I42" s="6" t="s">
        <v>2</v>
      </c>
    </row>
    <row r="43" spans="1:9" ht="15" x14ac:dyDescent="0.25">
      <c r="A43" s="12" t="s">
        <v>30</v>
      </c>
      <c r="B43" s="4">
        <v>139</v>
      </c>
      <c r="C43" s="4">
        <v>207</v>
      </c>
      <c r="D43" s="4">
        <v>68</v>
      </c>
      <c r="E43" s="29">
        <v>148.9</v>
      </c>
      <c r="F43" s="4">
        <v>24</v>
      </c>
      <c r="G43" s="4">
        <v>183</v>
      </c>
      <c r="H43" s="4" t="s">
        <v>2</v>
      </c>
      <c r="I43" s="4" t="s">
        <v>2</v>
      </c>
    </row>
    <row r="44" spans="1:9" ht="15" x14ac:dyDescent="0.25">
      <c r="A44" s="12" t="s">
        <v>31</v>
      </c>
      <c r="B44" s="4">
        <v>519</v>
      </c>
      <c r="C44" s="4">
        <v>381</v>
      </c>
      <c r="D44" s="4">
        <v>-138</v>
      </c>
      <c r="E44" s="29">
        <v>73.400000000000006</v>
      </c>
      <c r="F44" s="4" t="s">
        <v>2</v>
      </c>
      <c r="G44" s="4">
        <v>381</v>
      </c>
      <c r="H44" s="4" t="s">
        <v>2</v>
      </c>
      <c r="I44" s="4" t="s">
        <v>2</v>
      </c>
    </row>
    <row r="45" spans="1:9" ht="15" x14ac:dyDescent="0.25">
      <c r="A45" s="12" t="s">
        <v>32</v>
      </c>
      <c r="B45" s="4">
        <v>311</v>
      </c>
      <c r="C45" s="4">
        <v>216</v>
      </c>
      <c r="D45" s="4">
        <v>-95</v>
      </c>
      <c r="E45" s="29">
        <v>69.5</v>
      </c>
      <c r="F45" s="4" t="s">
        <v>2</v>
      </c>
      <c r="G45" s="4">
        <v>216</v>
      </c>
      <c r="H45" s="4" t="s">
        <v>2</v>
      </c>
      <c r="I45" s="4" t="s">
        <v>2</v>
      </c>
    </row>
    <row r="46" spans="1:9" ht="15" x14ac:dyDescent="0.25">
      <c r="A46" s="12" t="s">
        <v>33</v>
      </c>
      <c r="B46" s="4">
        <v>38</v>
      </c>
      <c r="C46" s="4">
        <v>3</v>
      </c>
      <c r="D46" s="4">
        <v>-35</v>
      </c>
      <c r="E46" s="29">
        <v>7.9</v>
      </c>
      <c r="F46" s="4" t="s">
        <v>2</v>
      </c>
      <c r="G46" s="4">
        <v>3</v>
      </c>
      <c r="H46" s="4" t="s">
        <v>2</v>
      </c>
      <c r="I46" s="4" t="s">
        <v>2</v>
      </c>
    </row>
    <row r="47" spans="1:9" ht="15" x14ac:dyDescent="0.25">
      <c r="A47" s="12" t="s">
        <v>34</v>
      </c>
      <c r="B47" s="4">
        <v>546</v>
      </c>
      <c r="C47" s="4">
        <v>526</v>
      </c>
      <c r="D47" s="4">
        <v>-20</v>
      </c>
      <c r="E47" s="29">
        <v>96.3</v>
      </c>
      <c r="F47" s="4">
        <v>289</v>
      </c>
      <c r="G47" s="4">
        <v>237</v>
      </c>
      <c r="H47" s="4" t="s">
        <v>2</v>
      </c>
      <c r="I47" s="4" t="s">
        <v>2</v>
      </c>
    </row>
    <row r="48" spans="1:9" ht="15" x14ac:dyDescent="0.25">
      <c r="A48" s="12" t="s">
        <v>35</v>
      </c>
      <c r="B48" s="4">
        <v>110</v>
      </c>
      <c r="C48" s="4">
        <v>101</v>
      </c>
      <c r="D48" s="4">
        <v>-9</v>
      </c>
      <c r="E48" s="29">
        <v>91.8</v>
      </c>
      <c r="F48" s="4">
        <v>30</v>
      </c>
      <c r="G48" s="4">
        <v>71</v>
      </c>
      <c r="H48" s="4" t="s">
        <v>2</v>
      </c>
      <c r="I48" s="4" t="s">
        <v>2</v>
      </c>
    </row>
    <row r="49" spans="1:9" ht="15" x14ac:dyDescent="0.25">
      <c r="A49" s="12" t="s">
        <v>36</v>
      </c>
      <c r="B49" s="4">
        <v>59</v>
      </c>
      <c r="C49" s="4">
        <v>40</v>
      </c>
      <c r="D49" s="4">
        <v>-19</v>
      </c>
      <c r="E49" s="29">
        <v>67.8</v>
      </c>
      <c r="F49" s="4" t="s">
        <v>2</v>
      </c>
      <c r="G49" s="4">
        <v>40</v>
      </c>
      <c r="H49" s="4" t="s">
        <v>2</v>
      </c>
      <c r="I49" s="4" t="s">
        <v>2</v>
      </c>
    </row>
    <row r="50" spans="1:9" ht="15" x14ac:dyDescent="0.25">
      <c r="A50" s="12" t="s">
        <v>37</v>
      </c>
      <c r="B50" s="4">
        <v>76</v>
      </c>
      <c r="C50" s="4">
        <v>88</v>
      </c>
      <c r="D50" s="4">
        <v>12</v>
      </c>
      <c r="E50" s="29">
        <v>115.8</v>
      </c>
      <c r="F50" s="4" t="s">
        <v>2</v>
      </c>
      <c r="G50" s="4">
        <v>88</v>
      </c>
      <c r="H50" s="4" t="s">
        <v>2</v>
      </c>
      <c r="I50" s="4" t="s">
        <v>2</v>
      </c>
    </row>
    <row r="51" spans="1:9" ht="15" x14ac:dyDescent="0.25">
      <c r="A51" s="3"/>
      <c r="B51" s="4"/>
      <c r="C51" s="4"/>
      <c r="D51" s="4"/>
      <c r="E51" s="29"/>
      <c r="F51" s="4"/>
      <c r="G51" s="4"/>
      <c r="H51" s="4"/>
      <c r="I51" s="4"/>
    </row>
    <row r="52" spans="1:9" ht="15" x14ac:dyDescent="0.25">
      <c r="A52" s="10" t="s">
        <v>38</v>
      </c>
      <c r="B52" s="6">
        <v>2435</v>
      </c>
      <c r="C52" s="6">
        <v>2281</v>
      </c>
      <c r="D52" s="6">
        <v>-154</v>
      </c>
      <c r="E52" s="28">
        <v>93.7</v>
      </c>
      <c r="F52" s="6">
        <v>2219</v>
      </c>
      <c r="G52" s="6">
        <v>62</v>
      </c>
      <c r="H52" s="6" t="s">
        <v>2</v>
      </c>
      <c r="I52" s="6" t="s">
        <v>2</v>
      </c>
    </row>
    <row r="53" spans="1:9" ht="15" x14ac:dyDescent="0.25">
      <c r="A53" s="12" t="s">
        <v>39</v>
      </c>
      <c r="B53" s="4">
        <v>339</v>
      </c>
      <c r="C53" s="4">
        <v>409</v>
      </c>
      <c r="D53" s="4">
        <v>70</v>
      </c>
      <c r="E53" s="29">
        <v>120.6</v>
      </c>
      <c r="F53" s="4">
        <v>405</v>
      </c>
      <c r="G53" s="4">
        <v>4</v>
      </c>
      <c r="H53" s="4" t="s">
        <v>2</v>
      </c>
      <c r="I53" s="4" t="s">
        <v>2</v>
      </c>
    </row>
    <row r="54" spans="1:9" ht="15" x14ac:dyDescent="0.25">
      <c r="A54" s="12" t="s">
        <v>40</v>
      </c>
      <c r="B54" s="4">
        <v>283</v>
      </c>
      <c r="C54" s="4">
        <v>417</v>
      </c>
      <c r="D54" s="4">
        <v>134</v>
      </c>
      <c r="E54" s="29">
        <v>147.30000000000001</v>
      </c>
      <c r="F54" s="4">
        <v>401</v>
      </c>
      <c r="G54" s="4">
        <v>16</v>
      </c>
      <c r="H54" s="4" t="s">
        <v>2</v>
      </c>
      <c r="I54" s="4" t="s">
        <v>2</v>
      </c>
    </row>
    <row r="55" spans="1:9" ht="15" x14ac:dyDescent="0.25">
      <c r="A55" s="12" t="s">
        <v>41</v>
      </c>
      <c r="B55" s="4">
        <v>197</v>
      </c>
      <c r="C55" s="4">
        <v>215</v>
      </c>
      <c r="D55" s="4">
        <v>18</v>
      </c>
      <c r="E55" s="29">
        <v>109.1</v>
      </c>
      <c r="F55" s="4">
        <v>194</v>
      </c>
      <c r="G55" s="4">
        <v>21</v>
      </c>
      <c r="H55" s="4" t="s">
        <v>2</v>
      </c>
      <c r="I55" s="4" t="s">
        <v>2</v>
      </c>
    </row>
    <row r="56" spans="1:9" ht="15" x14ac:dyDescent="0.25">
      <c r="A56" s="12" t="s">
        <v>42</v>
      </c>
      <c r="B56" s="4">
        <v>823</v>
      </c>
      <c r="C56" s="4">
        <v>590</v>
      </c>
      <c r="D56" s="4">
        <v>-233</v>
      </c>
      <c r="E56" s="29">
        <v>71.7</v>
      </c>
      <c r="F56" s="4">
        <v>577</v>
      </c>
      <c r="G56" s="4">
        <v>13</v>
      </c>
      <c r="H56" s="4" t="s">
        <v>2</v>
      </c>
      <c r="I56" s="4" t="s">
        <v>2</v>
      </c>
    </row>
    <row r="57" spans="1:9" ht="15" x14ac:dyDescent="0.25">
      <c r="A57" s="12" t="s">
        <v>43</v>
      </c>
      <c r="B57" s="4">
        <v>785</v>
      </c>
      <c r="C57" s="4">
        <v>642</v>
      </c>
      <c r="D57" s="4">
        <v>-143</v>
      </c>
      <c r="E57" s="29">
        <v>81.8</v>
      </c>
      <c r="F57" s="4">
        <v>642</v>
      </c>
      <c r="G57" s="4" t="s">
        <v>2</v>
      </c>
      <c r="H57" s="4" t="s">
        <v>2</v>
      </c>
      <c r="I57" s="4" t="s">
        <v>2</v>
      </c>
    </row>
    <row r="58" spans="1:9" ht="15" x14ac:dyDescent="0.25">
      <c r="A58" s="12" t="s">
        <v>44</v>
      </c>
      <c r="B58" s="4">
        <v>8</v>
      </c>
      <c r="C58" s="4">
        <v>8</v>
      </c>
      <c r="D58" s="4" t="s">
        <v>2</v>
      </c>
      <c r="E58" s="29">
        <v>100</v>
      </c>
      <c r="F58" s="4" t="s">
        <v>2</v>
      </c>
      <c r="G58" s="4">
        <v>8</v>
      </c>
      <c r="H58" s="4" t="s">
        <v>2</v>
      </c>
      <c r="I58" s="4" t="s">
        <v>2</v>
      </c>
    </row>
    <row r="59" spans="1:9" ht="15" x14ac:dyDescent="0.25">
      <c r="A59" s="3"/>
      <c r="B59" s="4"/>
      <c r="C59" s="4"/>
      <c r="D59" s="4"/>
      <c r="E59" s="29"/>
      <c r="F59" s="4"/>
      <c r="G59" s="4"/>
      <c r="H59" s="4"/>
      <c r="I59" s="4"/>
    </row>
    <row r="60" spans="1:9" ht="15" x14ac:dyDescent="0.25">
      <c r="A60" s="10" t="s">
        <v>45</v>
      </c>
      <c r="B60" s="6">
        <v>8521</v>
      </c>
      <c r="C60" s="6">
        <v>7461</v>
      </c>
      <c r="D60" s="6">
        <v>-1060</v>
      </c>
      <c r="E60" s="28">
        <v>87.6</v>
      </c>
      <c r="F60" s="6">
        <v>1237</v>
      </c>
      <c r="G60" s="6">
        <v>6222</v>
      </c>
      <c r="H60" s="6">
        <v>2</v>
      </c>
      <c r="I60" s="6" t="s">
        <v>2</v>
      </c>
    </row>
    <row r="61" spans="1:9" ht="15" x14ac:dyDescent="0.25">
      <c r="A61" s="12" t="s">
        <v>46</v>
      </c>
      <c r="B61" s="4">
        <v>1390</v>
      </c>
      <c r="C61" s="4">
        <v>1317</v>
      </c>
      <c r="D61" s="4">
        <v>-73</v>
      </c>
      <c r="E61" s="29">
        <v>94.7</v>
      </c>
      <c r="F61" s="4">
        <v>575</v>
      </c>
      <c r="G61" s="4">
        <v>742</v>
      </c>
      <c r="H61" s="4" t="s">
        <v>2</v>
      </c>
      <c r="I61" s="4" t="s">
        <v>2</v>
      </c>
    </row>
    <row r="62" spans="1:9" ht="15" x14ac:dyDescent="0.25">
      <c r="A62" s="12" t="s">
        <v>47</v>
      </c>
      <c r="B62" s="4">
        <v>262</v>
      </c>
      <c r="C62" s="4">
        <v>210</v>
      </c>
      <c r="D62" s="4">
        <v>-52</v>
      </c>
      <c r="E62" s="29">
        <v>80.2</v>
      </c>
      <c r="F62" s="4">
        <v>46</v>
      </c>
      <c r="G62" s="4">
        <v>164</v>
      </c>
      <c r="H62" s="4" t="s">
        <v>2</v>
      </c>
      <c r="I62" s="4" t="s">
        <v>2</v>
      </c>
    </row>
    <row r="63" spans="1:9" ht="15" x14ac:dyDescent="0.25">
      <c r="A63" s="12" t="s">
        <v>48</v>
      </c>
      <c r="B63" s="4">
        <v>1245</v>
      </c>
      <c r="C63" s="4">
        <v>1304</v>
      </c>
      <c r="D63" s="4">
        <v>59</v>
      </c>
      <c r="E63" s="29">
        <v>104.7</v>
      </c>
      <c r="F63" s="4">
        <v>198</v>
      </c>
      <c r="G63" s="4">
        <v>1106</v>
      </c>
      <c r="H63" s="4" t="s">
        <v>2</v>
      </c>
      <c r="I63" s="4" t="s">
        <v>2</v>
      </c>
    </row>
    <row r="64" spans="1:9" ht="15" x14ac:dyDescent="0.25">
      <c r="A64" s="12" t="s">
        <v>49</v>
      </c>
      <c r="B64" s="4">
        <v>982</v>
      </c>
      <c r="C64" s="4">
        <v>868</v>
      </c>
      <c r="D64" s="4">
        <v>-114</v>
      </c>
      <c r="E64" s="29">
        <v>88.4</v>
      </c>
      <c r="F64" s="4">
        <v>143</v>
      </c>
      <c r="G64" s="4">
        <v>723</v>
      </c>
      <c r="H64" s="4">
        <v>2</v>
      </c>
      <c r="I64" s="4" t="s">
        <v>2</v>
      </c>
    </row>
    <row r="65" spans="1:9" ht="15" x14ac:dyDescent="0.25">
      <c r="A65" s="12" t="s">
        <v>51</v>
      </c>
      <c r="B65" s="4">
        <v>685</v>
      </c>
      <c r="C65" s="4">
        <v>624</v>
      </c>
      <c r="D65" s="4">
        <v>-61</v>
      </c>
      <c r="E65" s="29">
        <v>91.1</v>
      </c>
      <c r="F65" s="4">
        <v>270</v>
      </c>
      <c r="G65" s="4">
        <v>354</v>
      </c>
      <c r="H65" s="4" t="s">
        <v>2</v>
      </c>
      <c r="I65" s="4" t="s">
        <v>2</v>
      </c>
    </row>
    <row r="66" spans="1:9" ht="15" x14ac:dyDescent="0.25">
      <c r="A66" s="12" t="s">
        <v>53</v>
      </c>
      <c r="B66" s="4">
        <v>2979</v>
      </c>
      <c r="C66" s="4">
        <v>2204</v>
      </c>
      <c r="D66" s="4">
        <v>-775</v>
      </c>
      <c r="E66" s="29">
        <v>74</v>
      </c>
      <c r="F66" s="4" t="s">
        <v>2</v>
      </c>
      <c r="G66" s="4">
        <v>2204</v>
      </c>
      <c r="H66" s="4" t="s">
        <v>2</v>
      </c>
      <c r="I66" s="4" t="s">
        <v>2</v>
      </c>
    </row>
    <row r="67" spans="1:9" ht="15" x14ac:dyDescent="0.25">
      <c r="A67" s="12" t="s">
        <v>54</v>
      </c>
      <c r="B67" s="4">
        <v>71</v>
      </c>
      <c r="C67" s="4">
        <v>65</v>
      </c>
      <c r="D67" s="4">
        <v>-6</v>
      </c>
      <c r="E67" s="29">
        <v>91.5</v>
      </c>
      <c r="F67" s="4" t="s">
        <v>2</v>
      </c>
      <c r="G67" s="4">
        <v>65</v>
      </c>
      <c r="H67" s="4" t="s">
        <v>2</v>
      </c>
      <c r="I67" s="4" t="s">
        <v>2</v>
      </c>
    </row>
    <row r="68" spans="1:9" ht="15" x14ac:dyDescent="0.25">
      <c r="A68" s="12" t="s">
        <v>55</v>
      </c>
      <c r="B68" s="4">
        <v>978</v>
      </c>
      <c r="C68" s="4">
        <v>934</v>
      </c>
      <c r="D68" s="4">
        <v>-44</v>
      </c>
      <c r="E68" s="29">
        <v>95.5</v>
      </c>
      <c r="F68" s="4">
        <v>5</v>
      </c>
      <c r="G68" s="4">
        <v>929</v>
      </c>
      <c r="H68" s="4" t="s">
        <v>2</v>
      </c>
      <c r="I68" s="4" t="s">
        <v>2</v>
      </c>
    </row>
    <row r="69" spans="1:9" ht="15" x14ac:dyDescent="0.25">
      <c r="A69" s="3"/>
      <c r="B69" s="4"/>
      <c r="C69" s="4"/>
      <c r="D69" s="4"/>
      <c r="E69" s="29"/>
      <c r="F69" s="4"/>
      <c r="G69" s="4"/>
      <c r="H69" s="4"/>
      <c r="I69" s="4"/>
    </row>
    <row r="70" spans="1:9" ht="15" x14ac:dyDescent="0.25">
      <c r="A70" s="10" t="s">
        <v>56</v>
      </c>
      <c r="B70" s="6">
        <v>2297</v>
      </c>
      <c r="C70" s="6">
        <v>2252</v>
      </c>
      <c r="D70" s="6">
        <v>-45</v>
      </c>
      <c r="E70" s="28">
        <v>98</v>
      </c>
      <c r="F70" s="6">
        <v>1486</v>
      </c>
      <c r="G70" s="6">
        <v>766</v>
      </c>
      <c r="H70" s="6" t="s">
        <v>2</v>
      </c>
      <c r="I70" s="6" t="s">
        <v>2</v>
      </c>
    </row>
    <row r="71" spans="1:9" ht="15" x14ac:dyDescent="0.25">
      <c r="A71" s="12" t="s">
        <v>57</v>
      </c>
      <c r="B71" s="4">
        <v>193</v>
      </c>
      <c r="C71" s="4">
        <v>210</v>
      </c>
      <c r="D71" s="4">
        <v>17</v>
      </c>
      <c r="E71" s="29">
        <v>108.8</v>
      </c>
      <c r="F71" s="4">
        <v>122</v>
      </c>
      <c r="G71" s="4">
        <v>88</v>
      </c>
      <c r="H71" s="4" t="s">
        <v>2</v>
      </c>
      <c r="I71" s="4" t="s">
        <v>2</v>
      </c>
    </row>
    <row r="72" spans="1:9" ht="15" x14ac:dyDescent="0.25">
      <c r="A72" s="12" t="s">
        <v>98</v>
      </c>
      <c r="B72" s="4">
        <v>723</v>
      </c>
      <c r="C72" s="4">
        <v>718</v>
      </c>
      <c r="D72" s="4">
        <v>-5</v>
      </c>
      <c r="E72" s="29">
        <v>99.3</v>
      </c>
      <c r="F72" s="4">
        <v>598</v>
      </c>
      <c r="G72" s="4">
        <v>120</v>
      </c>
      <c r="H72" s="4" t="s">
        <v>2</v>
      </c>
      <c r="I72" s="4" t="s">
        <v>2</v>
      </c>
    </row>
    <row r="73" spans="1:9" ht="15" x14ac:dyDescent="0.25">
      <c r="A73" s="12" t="s">
        <v>59</v>
      </c>
      <c r="B73" s="4">
        <v>713</v>
      </c>
      <c r="C73" s="4">
        <v>704</v>
      </c>
      <c r="D73" s="4">
        <v>-9</v>
      </c>
      <c r="E73" s="29">
        <v>98.7</v>
      </c>
      <c r="F73" s="4">
        <v>368</v>
      </c>
      <c r="G73" s="4">
        <v>336</v>
      </c>
      <c r="H73" s="4" t="s">
        <v>2</v>
      </c>
      <c r="I73" s="4" t="s">
        <v>2</v>
      </c>
    </row>
    <row r="74" spans="1:9" ht="15" x14ac:dyDescent="0.25">
      <c r="A74" s="12" t="s">
        <v>60</v>
      </c>
      <c r="B74" s="4">
        <v>643</v>
      </c>
      <c r="C74" s="4">
        <v>615</v>
      </c>
      <c r="D74" s="4">
        <v>-28</v>
      </c>
      <c r="E74" s="29">
        <v>95.6</v>
      </c>
      <c r="F74" s="4">
        <v>398</v>
      </c>
      <c r="G74" s="4">
        <v>217</v>
      </c>
      <c r="H74" s="4" t="s">
        <v>2</v>
      </c>
      <c r="I74" s="4" t="s">
        <v>2</v>
      </c>
    </row>
    <row r="75" spans="1:9" ht="15" x14ac:dyDescent="0.25">
      <c r="A75" s="12" t="s">
        <v>61</v>
      </c>
      <c r="B75" s="4">
        <v>25</v>
      </c>
      <c r="C75" s="4">
        <v>5</v>
      </c>
      <c r="D75" s="4">
        <v>-20</v>
      </c>
      <c r="E75" s="29">
        <v>20</v>
      </c>
      <c r="F75" s="4" t="s">
        <v>2</v>
      </c>
      <c r="G75" s="4">
        <v>5</v>
      </c>
      <c r="H75" s="4" t="s">
        <v>2</v>
      </c>
      <c r="I75" s="4" t="s">
        <v>2</v>
      </c>
    </row>
    <row r="76" spans="1:9" ht="15" x14ac:dyDescent="0.25">
      <c r="A76" s="3"/>
      <c r="B76" s="4"/>
      <c r="C76" s="4"/>
      <c r="D76" s="4"/>
      <c r="E76" s="29"/>
      <c r="F76" s="4"/>
      <c r="G76" s="4"/>
      <c r="H76" s="4"/>
      <c r="I76" s="4"/>
    </row>
    <row r="77" spans="1:9" ht="15" x14ac:dyDescent="0.25">
      <c r="A77" s="10" t="s">
        <v>62</v>
      </c>
      <c r="B77" s="6">
        <v>1312</v>
      </c>
      <c r="C77" s="6">
        <v>1208</v>
      </c>
      <c r="D77" s="6">
        <v>-104</v>
      </c>
      <c r="E77" s="28">
        <v>92.1</v>
      </c>
      <c r="F77" s="6">
        <v>764</v>
      </c>
      <c r="G77" s="6">
        <v>443</v>
      </c>
      <c r="H77" s="6">
        <v>1</v>
      </c>
      <c r="I77" s="6" t="s">
        <v>2</v>
      </c>
    </row>
    <row r="78" spans="1:9" ht="15" x14ac:dyDescent="0.25">
      <c r="A78" s="12" t="s">
        <v>63</v>
      </c>
      <c r="B78" s="4">
        <v>149</v>
      </c>
      <c r="C78" s="4">
        <v>134</v>
      </c>
      <c r="D78" s="4">
        <v>-15</v>
      </c>
      <c r="E78" s="29">
        <v>89.9</v>
      </c>
      <c r="F78" s="4">
        <v>35</v>
      </c>
      <c r="G78" s="4">
        <v>99</v>
      </c>
      <c r="H78" s="4" t="s">
        <v>2</v>
      </c>
      <c r="I78" s="4" t="s">
        <v>2</v>
      </c>
    </row>
    <row r="79" spans="1:9" ht="15" x14ac:dyDescent="0.25">
      <c r="A79" s="12" t="s">
        <v>64</v>
      </c>
      <c r="B79" s="4">
        <v>143</v>
      </c>
      <c r="C79" s="4">
        <v>126</v>
      </c>
      <c r="D79" s="4">
        <v>-17</v>
      </c>
      <c r="E79" s="29">
        <v>88.1</v>
      </c>
      <c r="F79" s="4">
        <v>91</v>
      </c>
      <c r="G79" s="4">
        <v>35</v>
      </c>
      <c r="H79" s="4" t="s">
        <v>2</v>
      </c>
      <c r="I79" s="4" t="s">
        <v>2</v>
      </c>
    </row>
    <row r="80" spans="1:9" ht="15" x14ac:dyDescent="0.25">
      <c r="A80" s="12" t="s">
        <v>65</v>
      </c>
      <c r="B80" s="4">
        <v>214</v>
      </c>
      <c r="C80" s="4">
        <v>174</v>
      </c>
      <c r="D80" s="4">
        <v>-40</v>
      </c>
      <c r="E80" s="29">
        <v>81.3</v>
      </c>
      <c r="F80" s="4">
        <v>156</v>
      </c>
      <c r="G80" s="4">
        <v>18</v>
      </c>
      <c r="H80" s="4" t="s">
        <v>2</v>
      </c>
      <c r="I80" s="4" t="s">
        <v>2</v>
      </c>
    </row>
    <row r="81" spans="1:9" ht="15" x14ac:dyDescent="0.25">
      <c r="A81" s="12" t="s">
        <v>66</v>
      </c>
      <c r="B81" s="4">
        <v>132</v>
      </c>
      <c r="C81" s="4">
        <v>169</v>
      </c>
      <c r="D81" s="4">
        <v>37</v>
      </c>
      <c r="E81" s="29">
        <v>128</v>
      </c>
      <c r="F81" s="4">
        <v>91</v>
      </c>
      <c r="G81" s="4">
        <v>77</v>
      </c>
      <c r="H81" s="4">
        <v>1</v>
      </c>
      <c r="I81" s="4" t="s">
        <v>2</v>
      </c>
    </row>
    <row r="82" spans="1:9" ht="15" x14ac:dyDescent="0.25">
      <c r="A82" s="12" t="s">
        <v>67</v>
      </c>
      <c r="B82" s="4">
        <v>95</v>
      </c>
      <c r="C82" s="4">
        <v>51</v>
      </c>
      <c r="D82" s="4">
        <v>-44</v>
      </c>
      <c r="E82" s="29">
        <v>53.7</v>
      </c>
      <c r="F82" s="4">
        <v>26</v>
      </c>
      <c r="G82" s="4">
        <v>25</v>
      </c>
      <c r="H82" s="4" t="s">
        <v>2</v>
      </c>
      <c r="I82" s="4" t="s">
        <v>2</v>
      </c>
    </row>
    <row r="83" spans="1:9" ht="15" x14ac:dyDescent="0.25">
      <c r="A83" s="12" t="s">
        <v>68</v>
      </c>
      <c r="B83" s="4">
        <v>176</v>
      </c>
      <c r="C83" s="4">
        <v>230</v>
      </c>
      <c r="D83" s="4">
        <v>54</v>
      </c>
      <c r="E83" s="29">
        <v>130.69999999999999</v>
      </c>
      <c r="F83" s="4">
        <v>113</v>
      </c>
      <c r="G83" s="4">
        <v>117</v>
      </c>
      <c r="H83" s="4" t="s">
        <v>2</v>
      </c>
      <c r="I83" s="4" t="s">
        <v>2</v>
      </c>
    </row>
    <row r="84" spans="1:9" ht="15" x14ac:dyDescent="0.25">
      <c r="A84" s="12" t="s">
        <v>69</v>
      </c>
      <c r="B84" s="4">
        <v>2</v>
      </c>
      <c r="C84" s="4">
        <v>1</v>
      </c>
      <c r="D84" s="4">
        <v>-1</v>
      </c>
      <c r="E84" s="29">
        <v>50</v>
      </c>
      <c r="F84" s="4" t="s">
        <v>2</v>
      </c>
      <c r="G84" s="4">
        <v>1</v>
      </c>
      <c r="H84" s="4" t="s">
        <v>2</v>
      </c>
      <c r="I84" s="4" t="s">
        <v>2</v>
      </c>
    </row>
    <row r="85" spans="1:9" ht="15" x14ac:dyDescent="0.25">
      <c r="A85" s="12" t="s">
        <v>70</v>
      </c>
      <c r="B85" s="4">
        <v>151</v>
      </c>
      <c r="C85" s="4">
        <v>104</v>
      </c>
      <c r="D85" s="4">
        <v>-47</v>
      </c>
      <c r="E85" s="29">
        <v>68.900000000000006</v>
      </c>
      <c r="F85" s="4">
        <v>60</v>
      </c>
      <c r="G85" s="4">
        <v>44</v>
      </c>
      <c r="H85" s="4" t="s">
        <v>2</v>
      </c>
      <c r="I85" s="4" t="s">
        <v>2</v>
      </c>
    </row>
    <row r="86" spans="1:9" ht="15" x14ac:dyDescent="0.25">
      <c r="A86" s="12" t="s">
        <v>71</v>
      </c>
      <c r="B86" s="4">
        <v>237</v>
      </c>
      <c r="C86" s="4">
        <v>204</v>
      </c>
      <c r="D86" s="4">
        <v>-33</v>
      </c>
      <c r="E86" s="29">
        <v>86.1</v>
      </c>
      <c r="F86" s="4">
        <v>192</v>
      </c>
      <c r="G86" s="4">
        <v>12</v>
      </c>
      <c r="H86" s="4" t="s">
        <v>2</v>
      </c>
      <c r="I86" s="4" t="s">
        <v>2</v>
      </c>
    </row>
    <row r="87" spans="1:9" ht="15" x14ac:dyDescent="0.25">
      <c r="A87" s="12" t="s">
        <v>72</v>
      </c>
      <c r="B87" s="4">
        <v>4</v>
      </c>
      <c r="C87" s="4">
        <v>6</v>
      </c>
      <c r="D87" s="4">
        <v>2</v>
      </c>
      <c r="E87" s="29">
        <v>150</v>
      </c>
      <c r="F87" s="4" t="s">
        <v>2</v>
      </c>
      <c r="G87" s="4">
        <v>6</v>
      </c>
      <c r="H87" s="4" t="s">
        <v>2</v>
      </c>
      <c r="I87" s="4" t="s">
        <v>2</v>
      </c>
    </row>
    <row r="88" spans="1:9" ht="15" x14ac:dyDescent="0.25">
      <c r="A88" s="12" t="s">
        <v>73</v>
      </c>
      <c r="B88" s="4">
        <v>7</v>
      </c>
      <c r="C88" s="4">
        <v>6</v>
      </c>
      <c r="D88" s="4">
        <v>-1</v>
      </c>
      <c r="E88" s="29">
        <v>85.7</v>
      </c>
      <c r="F88" s="4" t="s">
        <v>2</v>
      </c>
      <c r="G88" s="4">
        <v>6</v>
      </c>
      <c r="H88" s="4" t="s">
        <v>2</v>
      </c>
      <c r="I88" s="4" t="s">
        <v>2</v>
      </c>
    </row>
    <row r="89" spans="1:9" ht="15" x14ac:dyDescent="0.25">
      <c r="A89" s="12" t="s">
        <v>74</v>
      </c>
      <c r="B89" s="4">
        <v>4</v>
      </c>
      <c r="C89" s="4">
        <v>4</v>
      </c>
      <c r="D89" s="4" t="s">
        <v>2</v>
      </c>
      <c r="E89" s="29">
        <v>100</v>
      </c>
      <c r="F89" s="4" t="s">
        <v>2</v>
      </c>
      <c r="G89" s="4">
        <v>4</v>
      </c>
      <c r="H89" s="4" t="s">
        <v>2</v>
      </c>
      <c r="I89" s="4" t="s">
        <v>2</v>
      </c>
    </row>
    <row r="90" spans="1:9" ht="15" x14ac:dyDescent="0.25">
      <c r="A90" s="3"/>
      <c r="B90" s="4"/>
      <c r="C90" s="4"/>
      <c r="D90" s="4"/>
      <c r="E90" s="29"/>
      <c r="F90" s="4"/>
      <c r="G90" s="4"/>
      <c r="H90" s="4"/>
      <c r="I90" s="4"/>
    </row>
    <row r="91" spans="1:9" ht="15" x14ac:dyDescent="0.25">
      <c r="A91" s="10" t="s">
        <v>75</v>
      </c>
      <c r="B91" s="6">
        <v>28</v>
      </c>
      <c r="C91" s="6">
        <v>22</v>
      </c>
      <c r="D91" s="6">
        <v>-6</v>
      </c>
      <c r="E91" s="28">
        <v>78.599999999999994</v>
      </c>
      <c r="F91" s="6">
        <v>4</v>
      </c>
      <c r="G91" s="6">
        <v>18</v>
      </c>
      <c r="H91" s="6" t="s">
        <v>2</v>
      </c>
      <c r="I91" s="6" t="s">
        <v>2</v>
      </c>
    </row>
    <row r="92" spans="1:9" ht="15" x14ac:dyDescent="0.25">
      <c r="A92" s="12"/>
      <c r="B92" s="6"/>
      <c r="C92" s="6"/>
      <c r="D92" s="6"/>
      <c r="E92" s="28"/>
      <c r="F92" s="6"/>
      <c r="G92" s="6"/>
      <c r="H92" s="6"/>
      <c r="I92" s="6"/>
    </row>
    <row r="93" spans="1:9" ht="15" x14ac:dyDescent="0.25">
      <c r="A93" s="10" t="s">
        <v>76</v>
      </c>
      <c r="B93" s="6">
        <v>39</v>
      </c>
      <c r="C93" s="6">
        <v>55</v>
      </c>
      <c r="D93" s="6">
        <f>C93-B93</f>
        <v>16</v>
      </c>
      <c r="E93" s="28">
        <f>C93/B93*100</f>
        <v>141.02564102564102</v>
      </c>
      <c r="F93" s="6">
        <v>3</v>
      </c>
      <c r="G93" s="6">
        <v>52</v>
      </c>
      <c r="H93" s="6" t="s">
        <v>2</v>
      </c>
      <c r="I93" s="6" t="s">
        <v>2</v>
      </c>
    </row>
    <row r="94" spans="1:9" ht="15" x14ac:dyDescent="0.25">
      <c r="A94" s="12"/>
      <c r="B94" s="6"/>
      <c r="C94" s="6"/>
      <c r="D94" s="6"/>
      <c r="E94" s="28"/>
      <c r="F94" s="6"/>
      <c r="G94" s="6"/>
      <c r="H94" s="6"/>
      <c r="I94" s="6"/>
    </row>
    <row r="95" spans="1:9" ht="15" x14ac:dyDescent="0.25">
      <c r="A95" s="10" t="s">
        <v>77</v>
      </c>
      <c r="B95" s="6">
        <v>3</v>
      </c>
      <c r="C95" s="6">
        <v>3</v>
      </c>
      <c r="D95" s="4" t="s">
        <v>2</v>
      </c>
      <c r="E95" s="28">
        <f>C95/B95*100</f>
        <v>100</v>
      </c>
      <c r="F95" s="6" t="s">
        <v>2</v>
      </c>
      <c r="G95" s="6" t="s">
        <v>2</v>
      </c>
      <c r="H95" s="6" t="s">
        <v>2</v>
      </c>
      <c r="I95" s="6">
        <v>3</v>
      </c>
    </row>
  </sheetData>
  <mergeCells count="11">
    <mergeCell ref="H9:H10"/>
    <mergeCell ref="I9:I10"/>
    <mergeCell ref="A4:I4"/>
    <mergeCell ref="A5:I5"/>
    <mergeCell ref="A8:A10"/>
    <mergeCell ref="B8:E8"/>
    <mergeCell ref="F8:I8"/>
    <mergeCell ref="B9:C9"/>
    <mergeCell ref="D9:E9"/>
    <mergeCell ref="F9:F10"/>
    <mergeCell ref="G9:G10"/>
  </mergeCells>
  <hyperlinks>
    <hyperlink ref="A1:A2" location="Содержание!A1" display="Мазмуну " xr:uid="{00000000-0004-0000-0A00-000000000000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Лист11"/>
  <dimension ref="A1:I95"/>
  <sheetViews>
    <sheetView topLeftCell="A88" zoomScale="80" zoomScaleNormal="80" workbookViewId="0">
      <selection activeCell="A70" sqref="A70:XFD82"/>
    </sheetView>
  </sheetViews>
  <sheetFormatPr defaultRowHeight="12.75" x14ac:dyDescent="0.2"/>
  <cols>
    <col min="1" max="1" width="34.42578125" customWidth="1"/>
    <col min="6" max="6" width="25.28515625" customWidth="1"/>
    <col min="7" max="7" width="18.7109375" customWidth="1"/>
    <col min="8" max="8" width="16.85546875" customWidth="1"/>
    <col min="9" max="9" width="18.85546875" customWidth="1"/>
  </cols>
  <sheetData>
    <row r="1" spans="1:9" x14ac:dyDescent="0.2">
      <c r="A1" s="70" t="s">
        <v>168</v>
      </c>
    </row>
    <row r="2" spans="1:9" x14ac:dyDescent="0.2">
      <c r="A2" s="70" t="s">
        <v>169</v>
      </c>
    </row>
    <row r="4" spans="1:9" ht="16.5" x14ac:dyDescent="0.25">
      <c r="A4" s="84" t="s">
        <v>136</v>
      </c>
      <c r="B4" s="84"/>
      <c r="C4" s="84"/>
      <c r="D4" s="84"/>
      <c r="E4" s="84"/>
      <c r="F4" s="84"/>
      <c r="G4" s="84"/>
      <c r="H4" s="84"/>
      <c r="I4" s="84"/>
    </row>
    <row r="5" spans="1:9" ht="16.5" x14ac:dyDescent="0.25">
      <c r="A5" s="80" t="s">
        <v>137</v>
      </c>
      <c r="B5" s="80"/>
      <c r="C5" s="80"/>
      <c r="D5" s="80"/>
      <c r="E5" s="80"/>
      <c r="F5" s="80"/>
      <c r="G5" s="80"/>
      <c r="H5" s="80"/>
      <c r="I5" s="80"/>
    </row>
    <row r="6" spans="1:9" ht="15" x14ac:dyDescent="0.25">
      <c r="A6" s="23"/>
      <c r="B6" s="31"/>
      <c r="C6" s="31"/>
      <c r="D6" s="31"/>
      <c r="E6" s="43"/>
      <c r="F6" s="31"/>
      <c r="G6" s="31"/>
      <c r="H6" s="31"/>
      <c r="I6" s="31"/>
    </row>
    <row r="7" spans="1:9" ht="16.5" x14ac:dyDescent="0.2">
      <c r="A7" s="33" t="s">
        <v>82</v>
      </c>
      <c r="B7" s="34"/>
      <c r="C7" s="34"/>
      <c r="D7" s="34"/>
      <c r="E7" s="44"/>
      <c r="F7" s="34"/>
      <c r="G7" s="34"/>
      <c r="H7" s="34"/>
      <c r="I7" s="32" t="s">
        <v>0</v>
      </c>
    </row>
    <row r="8" spans="1:9" ht="34.5" customHeight="1" x14ac:dyDescent="0.2">
      <c r="A8" s="75" t="s">
        <v>83</v>
      </c>
      <c r="B8" s="78" t="s">
        <v>84</v>
      </c>
      <c r="C8" s="78"/>
      <c r="D8" s="78"/>
      <c r="E8" s="78"/>
      <c r="F8" s="78" t="s">
        <v>85</v>
      </c>
      <c r="G8" s="78"/>
      <c r="H8" s="78"/>
      <c r="I8" s="78"/>
    </row>
    <row r="9" spans="1:9" ht="60.75" customHeight="1" x14ac:dyDescent="0.2">
      <c r="A9" s="76"/>
      <c r="B9" s="78" t="s">
        <v>86</v>
      </c>
      <c r="C9" s="78"/>
      <c r="D9" s="78" t="s">
        <v>96</v>
      </c>
      <c r="E9" s="78"/>
      <c r="F9" s="78" t="s">
        <v>87</v>
      </c>
      <c r="G9" s="78" t="s">
        <v>88</v>
      </c>
      <c r="H9" s="78" t="s">
        <v>89</v>
      </c>
      <c r="I9" s="78" t="s">
        <v>90</v>
      </c>
    </row>
    <row r="10" spans="1:9" ht="96.75" customHeight="1" x14ac:dyDescent="0.2">
      <c r="A10" s="77"/>
      <c r="B10" s="19" t="s">
        <v>91</v>
      </c>
      <c r="C10" s="19" t="s">
        <v>95</v>
      </c>
      <c r="D10" s="19" t="s">
        <v>1</v>
      </c>
      <c r="E10" s="20" t="s">
        <v>92</v>
      </c>
      <c r="F10" s="78"/>
      <c r="G10" s="78"/>
      <c r="H10" s="78"/>
      <c r="I10" s="78"/>
    </row>
    <row r="11" spans="1:9" x14ac:dyDescent="0.2">
      <c r="A11" s="1"/>
      <c r="B11" s="1"/>
      <c r="C11" s="1"/>
      <c r="D11" s="21"/>
      <c r="E11" s="41"/>
      <c r="F11" s="22"/>
      <c r="G11" s="9"/>
      <c r="H11" s="9"/>
      <c r="I11" s="22"/>
    </row>
    <row r="12" spans="1:9" ht="15" x14ac:dyDescent="0.25">
      <c r="A12" s="10" t="s">
        <v>3</v>
      </c>
      <c r="B12" s="6">
        <v>152579</v>
      </c>
      <c r="C12" s="6">
        <f>C14+C22+C40+C50+C58+C70+C76+C90+C92</f>
        <v>155350</v>
      </c>
      <c r="D12" s="6">
        <f>C12-B12</f>
        <v>2771</v>
      </c>
      <c r="E12" s="28">
        <f>C12/B12*100</f>
        <v>101.81610837664424</v>
      </c>
      <c r="F12" s="6">
        <v>54791</v>
      </c>
      <c r="G12" s="6">
        <v>76669</v>
      </c>
      <c r="H12" s="6">
        <v>14980</v>
      </c>
      <c r="I12" s="6">
        <f>I14+I22+I50+I58+I70+I76+I92</f>
        <v>8910</v>
      </c>
    </row>
    <row r="13" spans="1:9" ht="15" x14ac:dyDescent="0.25">
      <c r="A13" s="10"/>
      <c r="B13" s="6"/>
      <c r="C13" s="6"/>
      <c r="D13" s="6"/>
      <c r="E13" s="28"/>
      <c r="F13" s="6"/>
      <c r="G13" s="6"/>
      <c r="H13" s="6"/>
      <c r="I13" s="6"/>
    </row>
    <row r="14" spans="1:9" ht="15" x14ac:dyDescent="0.25">
      <c r="A14" s="10" t="s">
        <v>4</v>
      </c>
      <c r="B14" s="6">
        <v>2371</v>
      </c>
      <c r="C14" s="6">
        <v>2954</v>
      </c>
      <c r="D14" s="6">
        <f>C14-B14</f>
        <v>583</v>
      </c>
      <c r="E14" s="28">
        <f>C14/B14*100</f>
        <v>124.58878110501898</v>
      </c>
      <c r="F14" s="6">
        <v>1593</v>
      </c>
      <c r="G14" s="6">
        <v>1244</v>
      </c>
      <c r="H14" s="6" t="s">
        <v>2</v>
      </c>
      <c r="I14" s="6">
        <v>117</v>
      </c>
    </row>
    <row r="15" spans="1:9" ht="15" x14ac:dyDescent="0.25">
      <c r="A15" s="12" t="s">
        <v>5</v>
      </c>
      <c r="B15" s="4">
        <v>292</v>
      </c>
      <c r="C15" s="4">
        <v>797</v>
      </c>
      <c r="D15" s="4">
        <v>505</v>
      </c>
      <c r="E15" s="29">
        <v>272.89999999999998</v>
      </c>
      <c r="F15" s="4">
        <v>547</v>
      </c>
      <c r="G15" s="4">
        <v>250</v>
      </c>
      <c r="H15" s="4" t="s">
        <v>2</v>
      </c>
      <c r="I15" s="4" t="s">
        <v>2</v>
      </c>
    </row>
    <row r="16" spans="1:9" ht="15" x14ac:dyDescent="0.25">
      <c r="A16" s="12" t="s">
        <v>6</v>
      </c>
      <c r="B16" s="4">
        <v>1093</v>
      </c>
      <c r="C16" s="4">
        <v>1096</v>
      </c>
      <c r="D16" s="4">
        <v>3</v>
      </c>
      <c r="E16" s="29">
        <v>100.3</v>
      </c>
      <c r="F16" s="4">
        <v>175</v>
      </c>
      <c r="G16" s="4">
        <v>804</v>
      </c>
      <c r="H16" s="4" t="s">
        <v>2</v>
      </c>
      <c r="I16" s="4">
        <v>117</v>
      </c>
    </row>
    <row r="17" spans="1:9" ht="15" x14ac:dyDescent="0.25">
      <c r="A17" s="12" t="s">
        <v>7</v>
      </c>
      <c r="B17" s="4">
        <v>798</v>
      </c>
      <c r="C17" s="4">
        <v>871</v>
      </c>
      <c r="D17" s="4">
        <v>73</v>
      </c>
      <c r="E17" s="29">
        <v>109.1</v>
      </c>
      <c r="F17" s="4">
        <v>871</v>
      </c>
      <c r="G17" s="4" t="s">
        <v>2</v>
      </c>
      <c r="H17" s="4" t="s">
        <v>2</v>
      </c>
      <c r="I17" s="4" t="s">
        <v>2</v>
      </c>
    </row>
    <row r="18" spans="1:9" ht="15" x14ac:dyDescent="0.25">
      <c r="A18" s="12" t="s">
        <v>8</v>
      </c>
      <c r="B18" s="4">
        <v>239</v>
      </c>
      <c r="C18" s="4">
        <v>254</v>
      </c>
      <c r="D18" s="4">
        <v>15</v>
      </c>
      <c r="E18" s="29">
        <v>106.3</v>
      </c>
      <c r="F18" s="4">
        <v>254</v>
      </c>
      <c r="G18" s="4" t="s">
        <v>2</v>
      </c>
      <c r="H18" s="4" t="s">
        <v>2</v>
      </c>
      <c r="I18" s="4" t="s">
        <v>2</v>
      </c>
    </row>
    <row r="19" spans="1:9" ht="15" x14ac:dyDescent="0.25">
      <c r="A19" s="12" t="s">
        <v>9</v>
      </c>
      <c r="B19" s="4">
        <v>136</v>
      </c>
      <c r="C19" s="4">
        <v>136</v>
      </c>
      <c r="D19" s="4" t="s">
        <v>2</v>
      </c>
      <c r="E19" s="29">
        <v>100</v>
      </c>
      <c r="F19" s="4" t="s">
        <v>2</v>
      </c>
      <c r="G19" s="4">
        <v>136</v>
      </c>
      <c r="H19" s="4" t="s">
        <v>2</v>
      </c>
      <c r="I19" s="4" t="s">
        <v>2</v>
      </c>
    </row>
    <row r="20" spans="1:9" ht="15" x14ac:dyDescent="0.25">
      <c r="A20" s="12" t="s">
        <v>10</v>
      </c>
      <c r="B20" s="4">
        <v>52</v>
      </c>
      <c r="C20" s="4">
        <v>54</v>
      </c>
      <c r="D20" s="4">
        <v>2</v>
      </c>
      <c r="E20" s="29">
        <v>103.8</v>
      </c>
      <c r="F20" s="4" t="s">
        <v>2</v>
      </c>
      <c r="G20" s="4">
        <v>54</v>
      </c>
      <c r="H20" s="4" t="s">
        <v>2</v>
      </c>
      <c r="I20" s="4" t="s">
        <v>2</v>
      </c>
    </row>
    <row r="21" spans="1:9" ht="15" x14ac:dyDescent="0.25">
      <c r="A21" s="12" t="s">
        <v>11</v>
      </c>
      <c r="B21" s="4"/>
      <c r="C21" s="4"/>
      <c r="D21" s="4"/>
      <c r="E21" s="29"/>
      <c r="F21" s="4"/>
      <c r="G21" s="4"/>
      <c r="H21" s="4"/>
      <c r="I21" s="4"/>
    </row>
    <row r="22" spans="1:9" ht="15" x14ac:dyDescent="0.25">
      <c r="A22" s="12"/>
      <c r="B22" s="6">
        <v>61364</v>
      </c>
      <c r="C22" s="6">
        <v>64928</v>
      </c>
      <c r="D22" s="6">
        <v>3564</v>
      </c>
      <c r="E22" s="28">
        <v>105.8</v>
      </c>
      <c r="F22" s="48">
        <v>39173</v>
      </c>
      <c r="G22" s="6">
        <v>8358</v>
      </c>
      <c r="H22" s="6">
        <v>10008</v>
      </c>
      <c r="I22" s="6">
        <v>7389</v>
      </c>
    </row>
    <row r="23" spans="1:9" ht="15" x14ac:dyDescent="0.25">
      <c r="A23" s="10" t="s">
        <v>12</v>
      </c>
      <c r="B23" s="4">
        <v>7689</v>
      </c>
      <c r="C23" s="4">
        <v>11613</v>
      </c>
      <c r="D23" s="4">
        <v>3924</v>
      </c>
      <c r="E23" s="29">
        <v>151</v>
      </c>
      <c r="F23" s="4">
        <v>9375</v>
      </c>
      <c r="G23" s="4" t="s">
        <v>2</v>
      </c>
      <c r="H23" s="4" t="s">
        <v>2</v>
      </c>
      <c r="I23" s="4">
        <v>2238</v>
      </c>
    </row>
    <row r="24" spans="1:9" ht="15" x14ac:dyDescent="0.25">
      <c r="A24" s="12" t="s">
        <v>13</v>
      </c>
      <c r="B24" s="4">
        <v>1085</v>
      </c>
      <c r="C24" s="4">
        <v>1392</v>
      </c>
      <c r="D24" s="4">
        <v>307</v>
      </c>
      <c r="E24" s="29">
        <v>128.30000000000001</v>
      </c>
      <c r="F24" s="4">
        <v>1392</v>
      </c>
      <c r="G24" s="4" t="s">
        <v>2</v>
      </c>
      <c r="H24" s="4" t="s">
        <v>2</v>
      </c>
      <c r="I24" s="4" t="s">
        <v>2</v>
      </c>
    </row>
    <row r="25" spans="1:9" ht="15" x14ac:dyDescent="0.25">
      <c r="A25" s="12" t="s">
        <v>15</v>
      </c>
      <c r="B25" s="4">
        <v>3348</v>
      </c>
      <c r="C25" s="4">
        <v>2630</v>
      </c>
      <c r="D25" s="4">
        <v>-718</v>
      </c>
      <c r="E25" s="29">
        <v>78.599999999999994</v>
      </c>
      <c r="F25" s="4">
        <v>1674</v>
      </c>
      <c r="G25" s="4">
        <v>706</v>
      </c>
      <c r="H25" s="4" t="s">
        <v>2</v>
      </c>
      <c r="I25" s="4">
        <v>250</v>
      </c>
    </row>
    <row r="26" spans="1:9" ht="15" x14ac:dyDescent="0.25">
      <c r="A26" s="12" t="s">
        <v>16</v>
      </c>
      <c r="B26" s="4">
        <v>6606</v>
      </c>
      <c r="C26" s="4">
        <v>7360</v>
      </c>
      <c r="D26" s="4">
        <v>754</v>
      </c>
      <c r="E26" s="29">
        <v>111.4</v>
      </c>
      <c r="F26" s="4">
        <v>140</v>
      </c>
      <c r="G26" s="4">
        <v>4835</v>
      </c>
      <c r="H26" s="4" t="s">
        <v>2</v>
      </c>
      <c r="I26" s="4">
        <v>2385</v>
      </c>
    </row>
    <row r="27" spans="1:9" ht="15" x14ac:dyDescent="0.25">
      <c r="A27" s="12" t="s">
        <v>17</v>
      </c>
      <c r="B27" s="4">
        <v>65</v>
      </c>
      <c r="C27" s="4">
        <v>140</v>
      </c>
      <c r="D27" s="4">
        <v>75</v>
      </c>
      <c r="E27" s="29">
        <v>215</v>
      </c>
      <c r="F27" s="4">
        <v>140</v>
      </c>
      <c r="G27" s="4"/>
      <c r="H27" s="4"/>
      <c r="I27" s="4"/>
    </row>
    <row r="28" spans="1:9" ht="15" x14ac:dyDescent="0.25">
      <c r="A28" s="12" t="s">
        <v>18</v>
      </c>
      <c r="B28" s="4">
        <v>1347</v>
      </c>
      <c r="C28" s="4">
        <v>982</v>
      </c>
      <c r="D28" s="4">
        <v>-365</v>
      </c>
      <c r="E28" s="29">
        <v>72.900000000000006</v>
      </c>
      <c r="F28" s="4" t="s">
        <v>2</v>
      </c>
      <c r="G28" s="4">
        <v>859</v>
      </c>
      <c r="H28" s="4" t="s">
        <v>2</v>
      </c>
      <c r="I28" s="4">
        <v>123</v>
      </c>
    </row>
    <row r="29" spans="1:9" ht="15" x14ac:dyDescent="0.25">
      <c r="A29" s="12" t="s">
        <v>19</v>
      </c>
      <c r="B29" s="4">
        <v>314</v>
      </c>
      <c r="C29" s="4">
        <v>320</v>
      </c>
      <c r="D29" s="4">
        <v>6</v>
      </c>
      <c r="E29" s="29">
        <v>101.9</v>
      </c>
      <c r="F29" s="4" t="s">
        <v>2</v>
      </c>
      <c r="G29" s="4">
        <v>250</v>
      </c>
      <c r="H29" s="4" t="s">
        <v>2</v>
      </c>
      <c r="I29" s="4">
        <v>70</v>
      </c>
    </row>
    <row r="30" spans="1:9" ht="15" x14ac:dyDescent="0.25">
      <c r="A30" s="12" t="s">
        <v>20</v>
      </c>
      <c r="B30" s="4">
        <v>11189</v>
      </c>
      <c r="C30" s="4">
        <v>9102</v>
      </c>
      <c r="D30" s="4">
        <v>-2087</v>
      </c>
      <c r="E30" s="29">
        <v>81.3</v>
      </c>
      <c r="F30" s="4">
        <v>8084</v>
      </c>
      <c r="G30" s="4">
        <v>446</v>
      </c>
      <c r="H30" s="4" t="s">
        <v>2</v>
      </c>
      <c r="I30" s="4">
        <v>572</v>
      </c>
    </row>
    <row r="31" spans="1:9" ht="15" x14ac:dyDescent="0.25">
      <c r="A31" s="12" t="s">
        <v>21</v>
      </c>
      <c r="B31" s="4">
        <v>450</v>
      </c>
      <c r="C31" s="4">
        <v>446</v>
      </c>
      <c r="D31" s="4">
        <v>-4</v>
      </c>
      <c r="E31" s="29">
        <v>99.1</v>
      </c>
      <c r="F31" s="4" t="s">
        <v>2</v>
      </c>
      <c r="G31" s="4">
        <v>446</v>
      </c>
      <c r="H31" s="4" t="s">
        <v>2</v>
      </c>
      <c r="I31" s="4" t="s">
        <v>2</v>
      </c>
    </row>
    <row r="32" spans="1:9" ht="15" x14ac:dyDescent="0.25">
      <c r="A32" s="12" t="s">
        <v>22</v>
      </c>
      <c r="B32" s="4">
        <v>2717</v>
      </c>
      <c r="C32" s="4">
        <v>2796</v>
      </c>
      <c r="D32" s="4">
        <v>79</v>
      </c>
      <c r="E32" s="29">
        <v>102.9</v>
      </c>
      <c r="F32" s="4">
        <v>2796</v>
      </c>
      <c r="G32" s="4" t="s">
        <v>2</v>
      </c>
      <c r="H32" s="4" t="s">
        <v>2</v>
      </c>
      <c r="I32" s="4" t="s">
        <v>2</v>
      </c>
    </row>
    <row r="33" spans="1:9" ht="15" x14ac:dyDescent="0.25">
      <c r="A33" s="12" t="s">
        <v>23</v>
      </c>
      <c r="B33" s="4">
        <v>24047</v>
      </c>
      <c r="C33" s="4">
        <v>26409</v>
      </c>
      <c r="D33" s="4">
        <v>2362</v>
      </c>
      <c r="E33" s="29">
        <v>109.8</v>
      </c>
      <c r="F33" s="4">
        <v>14630</v>
      </c>
      <c r="G33" s="4" t="s">
        <v>2</v>
      </c>
      <c r="H33" s="4">
        <v>10008</v>
      </c>
      <c r="I33" s="4">
        <v>1771</v>
      </c>
    </row>
    <row r="34" spans="1:9" ht="15" x14ac:dyDescent="0.25">
      <c r="A34" s="12" t="s">
        <v>24</v>
      </c>
      <c r="B34" s="4">
        <v>1415</v>
      </c>
      <c r="C34" s="4">
        <v>1831</v>
      </c>
      <c r="D34" s="4">
        <v>416</v>
      </c>
      <c r="E34" s="29">
        <v>129.4</v>
      </c>
      <c r="F34" s="4">
        <v>1781</v>
      </c>
      <c r="G34" s="4" t="s">
        <v>2</v>
      </c>
      <c r="H34" s="4" t="s">
        <v>2</v>
      </c>
      <c r="I34" s="4">
        <v>50</v>
      </c>
    </row>
    <row r="35" spans="1:9" ht="15" x14ac:dyDescent="0.25">
      <c r="A35" s="12" t="s">
        <v>25</v>
      </c>
      <c r="B35" s="4">
        <v>1687</v>
      </c>
      <c r="C35" s="4">
        <v>749</v>
      </c>
      <c r="D35" s="4">
        <v>-938</v>
      </c>
      <c r="E35" s="29">
        <v>44.4</v>
      </c>
      <c r="F35" s="4">
        <v>693</v>
      </c>
      <c r="G35" s="4">
        <v>56</v>
      </c>
      <c r="H35" s="4" t="s">
        <v>2</v>
      </c>
      <c r="I35" s="4" t="s">
        <v>2</v>
      </c>
    </row>
    <row r="36" spans="1:9" ht="15" x14ac:dyDescent="0.25">
      <c r="A36" s="12" t="s">
        <v>26</v>
      </c>
      <c r="B36" s="4">
        <v>907</v>
      </c>
      <c r="C36" s="4">
        <v>958</v>
      </c>
      <c r="D36" s="4">
        <v>51</v>
      </c>
      <c r="E36" s="29">
        <v>105.6</v>
      </c>
      <c r="F36" s="4" t="s">
        <v>2</v>
      </c>
      <c r="G36" s="4">
        <v>958</v>
      </c>
      <c r="H36" s="4" t="s">
        <v>2</v>
      </c>
      <c r="I36" s="4" t="s">
        <v>2</v>
      </c>
    </row>
    <row r="37" spans="1:9" ht="15" x14ac:dyDescent="0.25">
      <c r="A37" s="12" t="s">
        <v>27</v>
      </c>
      <c r="B37" s="4">
        <v>335</v>
      </c>
      <c r="C37" s="4">
        <v>421</v>
      </c>
      <c r="D37" s="4">
        <v>86</v>
      </c>
      <c r="E37" s="29">
        <v>125.7</v>
      </c>
      <c r="F37" s="4" t="s">
        <v>2</v>
      </c>
      <c r="G37" s="4">
        <v>421</v>
      </c>
      <c r="H37" s="4" t="s">
        <v>2</v>
      </c>
      <c r="I37" s="4" t="s">
        <v>2</v>
      </c>
    </row>
    <row r="38" spans="1:9" ht="15" x14ac:dyDescent="0.25">
      <c r="A38" s="12" t="s">
        <v>28</v>
      </c>
      <c r="B38" s="4">
        <v>77</v>
      </c>
      <c r="C38" s="4">
        <v>77</v>
      </c>
      <c r="D38" s="4" t="s">
        <v>2</v>
      </c>
      <c r="E38" s="29">
        <v>100</v>
      </c>
      <c r="F38" s="4" t="s">
        <v>2</v>
      </c>
      <c r="G38" s="4">
        <v>77</v>
      </c>
      <c r="H38" s="4" t="s">
        <v>2</v>
      </c>
      <c r="I38" s="4" t="s">
        <v>2</v>
      </c>
    </row>
    <row r="39" spans="1:9" ht="15" x14ac:dyDescent="0.25">
      <c r="A39" s="3"/>
      <c r="B39" s="4"/>
      <c r="C39" s="4"/>
      <c r="D39" s="4"/>
      <c r="E39" s="29"/>
      <c r="F39" s="4"/>
      <c r="G39" s="4"/>
      <c r="H39" s="4"/>
      <c r="I39" s="4"/>
    </row>
    <row r="40" spans="1:9" ht="15" x14ac:dyDescent="0.25">
      <c r="A40" s="10" t="s">
        <v>29</v>
      </c>
      <c r="B40" s="6">
        <v>13184</v>
      </c>
      <c r="C40" s="6">
        <v>12380</v>
      </c>
      <c r="D40" s="6">
        <v>-804</v>
      </c>
      <c r="E40" s="28">
        <v>93.9</v>
      </c>
      <c r="F40" s="6">
        <v>1980</v>
      </c>
      <c r="G40" s="6">
        <v>10400</v>
      </c>
      <c r="H40" s="6" t="s">
        <v>2</v>
      </c>
      <c r="I40" s="6" t="s">
        <v>2</v>
      </c>
    </row>
    <row r="41" spans="1:9" ht="15" x14ac:dyDescent="0.25">
      <c r="A41" s="12" t="s">
        <v>30</v>
      </c>
      <c r="B41" s="4">
        <v>1149</v>
      </c>
      <c r="C41" s="4">
        <v>1691</v>
      </c>
      <c r="D41" s="4">
        <v>542</v>
      </c>
      <c r="E41" s="29">
        <v>147.19999999999999</v>
      </c>
      <c r="F41" s="4">
        <v>126</v>
      </c>
      <c r="G41" s="4">
        <v>1565</v>
      </c>
      <c r="H41" s="4" t="s">
        <v>2</v>
      </c>
      <c r="I41" s="4" t="s">
        <v>2</v>
      </c>
    </row>
    <row r="42" spans="1:9" ht="15" x14ac:dyDescent="0.25">
      <c r="A42" s="12" t="s">
        <v>31</v>
      </c>
      <c r="B42" s="4">
        <v>4252</v>
      </c>
      <c r="C42" s="4">
        <v>3812</v>
      </c>
      <c r="D42" s="4">
        <v>-440</v>
      </c>
      <c r="E42" s="29">
        <v>89.7</v>
      </c>
      <c r="F42" s="4" t="s">
        <v>2</v>
      </c>
      <c r="G42" s="4">
        <v>3812</v>
      </c>
      <c r="H42" s="4" t="s">
        <v>2</v>
      </c>
      <c r="I42" s="4" t="s">
        <v>2</v>
      </c>
    </row>
    <row r="43" spans="1:9" ht="15" x14ac:dyDescent="0.25">
      <c r="A43" s="12" t="s">
        <v>32</v>
      </c>
      <c r="B43" s="4">
        <v>2237</v>
      </c>
      <c r="C43" s="4">
        <v>1794</v>
      </c>
      <c r="D43" s="4">
        <v>-443</v>
      </c>
      <c r="E43" s="29">
        <v>80.2</v>
      </c>
      <c r="F43" s="4" t="s">
        <v>2</v>
      </c>
      <c r="G43" s="4">
        <v>1794</v>
      </c>
      <c r="H43" s="4" t="s">
        <v>2</v>
      </c>
      <c r="I43" s="4" t="s">
        <v>2</v>
      </c>
    </row>
    <row r="44" spans="1:9" ht="15" x14ac:dyDescent="0.25">
      <c r="A44" s="12" t="s">
        <v>33</v>
      </c>
      <c r="B44" s="4">
        <v>327</v>
      </c>
      <c r="C44" s="4">
        <v>37</v>
      </c>
      <c r="D44" s="4">
        <v>-290</v>
      </c>
      <c r="E44" s="29">
        <v>11.3</v>
      </c>
      <c r="F44" s="4" t="s">
        <v>2</v>
      </c>
      <c r="G44" s="4">
        <v>37</v>
      </c>
      <c r="H44" s="4" t="s">
        <v>2</v>
      </c>
      <c r="I44" s="4" t="s">
        <v>2</v>
      </c>
    </row>
    <row r="45" spans="1:9" ht="15" x14ac:dyDescent="0.25">
      <c r="A45" s="12" t="s">
        <v>34</v>
      </c>
      <c r="B45" s="4">
        <v>133</v>
      </c>
      <c r="C45" s="4">
        <v>136</v>
      </c>
      <c r="D45" s="4">
        <v>3</v>
      </c>
      <c r="E45" s="29">
        <v>102.3</v>
      </c>
      <c r="F45" s="4" t="s">
        <v>2</v>
      </c>
      <c r="G45" s="4">
        <v>136</v>
      </c>
      <c r="H45" s="4" t="s">
        <v>2</v>
      </c>
      <c r="I45" s="4" t="s">
        <v>2</v>
      </c>
    </row>
    <row r="46" spans="1:9" ht="15" x14ac:dyDescent="0.25">
      <c r="A46" s="12" t="s">
        <v>35</v>
      </c>
      <c r="B46" s="4">
        <v>3907</v>
      </c>
      <c r="C46" s="4">
        <v>3754</v>
      </c>
      <c r="D46" s="4">
        <v>-153</v>
      </c>
      <c r="E46" s="29">
        <v>96.1</v>
      </c>
      <c r="F46" s="4">
        <v>1854</v>
      </c>
      <c r="G46" s="4">
        <v>1900</v>
      </c>
      <c r="H46" s="4" t="s">
        <v>2</v>
      </c>
      <c r="I46" s="4" t="s">
        <v>2</v>
      </c>
    </row>
    <row r="47" spans="1:9" ht="15" x14ac:dyDescent="0.25">
      <c r="A47" s="12" t="s">
        <v>36</v>
      </c>
      <c r="B47" s="4">
        <v>1351</v>
      </c>
      <c r="C47" s="4">
        <v>1038</v>
      </c>
      <c r="D47" s="4">
        <v>-313</v>
      </c>
      <c r="E47" s="29">
        <v>76.8</v>
      </c>
      <c r="F47" s="4" t="s">
        <v>2</v>
      </c>
      <c r="G47" s="4">
        <v>1038</v>
      </c>
      <c r="H47" s="4" t="s">
        <v>2</v>
      </c>
      <c r="I47" s="4" t="s">
        <v>2</v>
      </c>
    </row>
    <row r="48" spans="1:9" ht="15" x14ac:dyDescent="0.25">
      <c r="A48" s="12" t="s">
        <v>37</v>
      </c>
      <c r="B48" s="4">
        <v>155</v>
      </c>
      <c r="C48" s="4">
        <v>155</v>
      </c>
      <c r="D48" s="4" t="s">
        <v>2</v>
      </c>
      <c r="E48" s="29">
        <v>100</v>
      </c>
      <c r="F48" s="4" t="s">
        <v>2</v>
      </c>
      <c r="G48" s="4">
        <v>155</v>
      </c>
      <c r="H48" s="4" t="s">
        <v>2</v>
      </c>
      <c r="I48" s="4" t="s">
        <v>2</v>
      </c>
    </row>
    <row r="49" spans="1:9" ht="15" x14ac:dyDescent="0.25">
      <c r="A49" s="12"/>
      <c r="B49" s="4"/>
      <c r="C49" s="4"/>
      <c r="D49" s="4"/>
      <c r="E49" s="29"/>
      <c r="F49" s="4"/>
      <c r="G49" s="4"/>
      <c r="H49" s="4"/>
      <c r="I49" s="4"/>
    </row>
    <row r="50" spans="1:9" ht="15" x14ac:dyDescent="0.25">
      <c r="A50" s="10" t="s">
        <v>38</v>
      </c>
      <c r="B50" s="6">
        <v>6720</v>
      </c>
      <c r="C50" s="6">
        <v>7442</v>
      </c>
      <c r="D50" s="6">
        <v>722</v>
      </c>
      <c r="E50" s="28">
        <v>110.7</v>
      </c>
      <c r="F50" s="6">
        <v>4133</v>
      </c>
      <c r="G50" s="6">
        <v>3129</v>
      </c>
      <c r="H50" s="6" t="s">
        <v>2</v>
      </c>
      <c r="I50" s="6">
        <v>180</v>
      </c>
    </row>
    <row r="51" spans="1:9" ht="15" x14ac:dyDescent="0.25">
      <c r="A51" s="12" t="s">
        <v>39</v>
      </c>
      <c r="B51" s="4">
        <v>325</v>
      </c>
      <c r="C51" s="4">
        <v>403</v>
      </c>
      <c r="D51" s="4">
        <v>78</v>
      </c>
      <c r="E51" s="29">
        <v>124</v>
      </c>
      <c r="F51" s="4">
        <v>403</v>
      </c>
      <c r="G51" s="4" t="s">
        <v>2</v>
      </c>
      <c r="H51" s="4" t="s">
        <v>2</v>
      </c>
      <c r="I51" s="4" t="s">
        <v>2</v>
      </c>
    </row>
    <row r="52" spans="1:9" ht="15" x14ac:dyDescent="0.25">
      <c r="A52" s="12" t="s">
        <v>40</v>
      </c>
      <c r="B52" s="4">
        <v>3304</v>
      </c>
      <c r="C52" s="4">
        <v>3930</v>
      </c>
      <c r="D52" s="4">
        <v>626</v>
      </c>
      <c r="E52" s="29">
        <v>118.9</v>
      </c>
      <c r="F52" s="4">
        <v>2340</v>
      </c>
      <c r="G52" s="4">
        <v>1440</v>
      </c>
      <c r="H52" s="4" t="s">
        <v>2</v>
      </c>
      <c r="I52" s="4">
        <v>150</v>
      </c>
    </row>
    <row r="53" spans="1:9" ht="15" x14ac:dyDescent="0.25">
      <c r="A53" s="12" t="s">
        <v>41</v>
      </c>
      <c r="B53" s="4">
        <v>1593</v>
      </c>
      <c r="C53" s="4">
        <v>1582</v>
      </c>
      <c r="D53" s="4">
        <v>-11</v>
      </c>
      <c r="E53" s="29">
        <v>99.3</v>
      </c>
      <c r="F53" s="4">
        <v>669</v>
      </c>
      <c r="G53" s="4">
        <v>883</v>
      </c>
      <c r="H53" s="4" t="s">
        <v>2</v>
      </c>
      <c r="I53" s="4">
        <v>30</v>
      </c>
    </row>
    <row r="54" spans="1:9" ht="15" x14ac:dyDescent="0.25">
      <c r="A54" s="12" t="s">
        <v>42</v>
      </c>
      <c r="B54" s="4">
        <v>556</v>
      </c>
      <c r="C54" s="4">
        <v>528</v>
      </c>
      <c r="D54" s="4">
        <v>-28</v>
      </c>
      <c r="E54" s="29">
        <v>95</v>
      </c>
      <c r="F54" s="4">
        <v>300</v>
      </c>
      <c r="G54" s="4">
        <v>228</v>
      </c>
      <c r="H54" s="4" t="s">
        <v>2</v>
      </c>
      <c r="I54" s="4" t="s">
        <v>2</v>
      </c>
    </row>
    <row r="55" spans="1:9" ht="15" x14ac:dyDescent="0.25">
      <c r="A55" s="12" t="s">
        <v>43</v>
      </c>
      <c r="B55" s="4">
        <v>479</v>
      </c>
      <c r="C55" s="4">
        <v>421</v>
      </c>
      <c r="D55" s="4">
        <v>-58</v>
      </c>
      <c r="E55" s="29">
        <v>87.9</v>
      </c>
      <c r="F55" s="4">
        <v>421</v>
      </c>
      <c r="G55" s="4" t="s">
        <v>2</v>
      </c>
      <c r="H55" s="4" t="s">
        <v>2</v>
      </c>
      <c r="I55" s="4" t="s">
        <v>2</v>
      </c>
    </row>
    <row r="56" spans="1:9" ht="15" x14ac:dyDescent="0.25">
      <c r="A56" s="12" t="s">
        <v>44</v>
      </c>
      <c r="B56" s="4">
        <v>463</v>
      </c>
      <c r="C56" s="4">
        <v>578</v>
      </c>
      <c r="D56" s="4">
        <v>115</v>
      </c>
      <c r="E56" s="29">
        <v>124.8</v>
      </c>
      <c r="F56" s="4" t="s">
        <v>2</v>
      </c>
      <c r="G56" s="4">
        <v>578</v>
      </c>
      <c r="H56" s="4" t="s">
        <v>2</v>
      </c>
      <c r="I56" s="4" t="s">
        <v>2</v>
      </c>
    </row>
    <row r="57" spans="1:9" ht="15" x14ac:dyDescent="0.25">
      <c r="A57" s="12"/>
      <c r="B57" s="4"/>
      <c r="C57" s="4"/>
      <c r="D57" s="4"/>
      <c r="E57" s="29"/>
      <c r="F57" s="4"/>
      <c r="G57" s="4"/>
      <c r="H57" s="4"/>
      <c r="I57" s="4"/>
    </row>
    <row r="58" spans="1:9" ht="15" x14ac:dyDescent="0.25">
      <c r="A58" s="10" t="s">
        <v>45</v>
      </c>
      <c r="B58" s="6">
        <v>55204</v>
      </c>
      <c r="C58" s="6">
        <v>55529</v>
      </c>
      <c r="D58" s="6">
        <v>325</v>
      </c>
      <c r="E58" s="6">
        <v>100.6</v>
      </c>
      <c r="F58" s="6">
        <v>5565</v>
      </c>
      <c r="G58" s="6">
        <v>44028</v>
      </c>
      <c r="H58" s="6">
        <v>4870</v>
      </c>
      <c r="I58" s="6">
        <v>1066</v>
      </c>
    </row>
    <row r="59" spans="1:9" ht="15" x14ac:dyDescent="0.25">
      <c r="A59" s="12" t="s">
        <v>46</v>
      </c>
      <c r="B59" s="4">
        <v>3980</v>
      </c>
      <c r="C59" s="4">
        <v>4426</v>
      </c>
      <c r="D59" s="4">
        <v>446</v>
      </c>
      <c r="E59" s="4">
        <v>111.2</v>
      </c>
      <c r="F59" s="4">
        <v>1743</v>
      </c>
      <c r="G59" s="4">
        <v>2683</v>
      </c>
      <c r="H59" s="4" t="s">
        <v>2</v>
      </c>
      <c r="I59" s="4" t="s">
        <v>2</v>
      </c>
    </row>
    <row r="60" spans="1:9" ht="15" x14ac:dyDescent="0.25">
      <c r="A60" s="12" t="s">
        <v>47</v>
      </c>
      <c r="B60" s="4">
        <v>11605</v>
      </c>
      <c r="C60" s="4">
        <v>11750</v>
      </c>
      <c r="D60" s="4">
        <v>145</v>
      </c>
      <c r="E60" s="4">
        <v>101.2</v>
      </c>
      <c r="F60" s="4">
        <v>1066</v>
      </c>
      <c r="G60" s="4">
        <v>10684</v>
      </c>
      <c r="H60" s="4" t="s">
        <v>2</v>
      </c>
      <c r="I60" s="4" t="s">
        <v>2</v>
      </c>
    </row>
    <row r="61" spans="1:9" ht="15" x14ac:dyDescent="0.25">
      <c r="A61" s="12" t="s">
        <v>48</v>
      </c>
      <c r="B61" s="4">
        <v>9631</v>
      </c>
      <c r="C61" s="4">
        <v>10554</v>
      </c>
      <c r="D61" s="4">
        <v>923</v>
      </c>
      <c r="E61" s="4">
        <v>109.6</v>
      </c>
      <c r="F61" s="4">
        <v>945</v>
      </c>
      <c r="G61" s="4">
        <v>5365</v>
      </c>
      <c r="H61" s="4">
        <v>3670</v>
      </c>
      <c r="I61" s="4">
        <v>574</v>
      </c>
    </row>
    <row r="62" spans="1:9" ht="15" x14ac:dyDescent="0.25">
      <c r="A62" s="12" t="s">
        <v>49</v>
      </c>
      <c r="B62" s="4">
        <v>7282</v>
      </c>
      <c r="C62" s="4">
        <v>5914</v>
      </c>
      <c r="D62" s="4">
        <v>-1368</v>
      </c>
      <c r="E62" s="4">
        <v>81.2</v>
      </c>
      <c r="F62" s="4">
        <v>137</v>
      </c>
      <c r="G62" s="4">
        <v>5777</v>
      </c>
      <c r="H62" s="4" t="s">
        <v>2</v>
      </c>
      <c r="I62" s="4" t="s">
        <v>2</v>
      </c>
    </row>
    <row r="63" spans="1:9" ht="15" x14ac:dyDescent="0.25">
      <c r="A63" s="12" t="s">
        <v>50</v>
      </c>
      <c r="B63" s="4">
        <v>2030</v>
      </c>
      <c r="C63" s="4">
        <v>824</v>
      </c>
      <c r="D63" s="4">
        <v>-1206</v>
      </c>
      <c r="E63" s="4">
        <v>40.6</v>
      </c>
      <c r="F63" s="4" t="s">
        <v>2</v>
      </c>
      <c r="G63" s="4">
        <v>824</v>
      </c>
      <c r="H63" s="4" t="s">
        <v>2</v>
      </c>
      <c r="I63" s="4" t="s">
        <v>2</v>
      </c>
    </row>
    <row r="64" spans="1:9" ht="15" x14ac:dyDescent="0.25">
      <c r="A64" s="12" t="s">
        <v>51</v>
      </c>
      <c r="B64" s="4">
        <v>2776</v>
      </c>
      <c r="C64" s="4">
        <v>3040</v>
      </c>
      <c r="D64" s="4">
        <v>264</v>
      </c>
      <c r="E64" s="4">
        <v>109.5</v>
      </c>
      <c r="F64" s="4">
        <v>1674</v>
      </c>
      <c r="G64" s="4">
        <v>1366</v>
      </c>
      <c r="H64" s="4" t="s">
        <v>2</v>
      </c>
      <c r="I64" s="4" t="s">
        <v>2</v>
      </c>
    </row>
    <row r="65" spans="1:9" ht="15" x14ac:dyDescent="0.25">
      <c r="A65" s="12" t="s">
        <v>52</v>
      </c>
      <c r="B65" s="4">
        <v>60</v>
      </c>
      <c r="C65" s="4">
        <v>60</v>
      </c>
      <c r="D65" s="4" t="s">
        <v>2</v>
      </c>
      <c r="E65" s="4">
        <v>100</v>
      </c>
      <c r="F65" s="4" t="s">
        <v>2</v>
      </c>
      <c r="G65" s="4">
        <v>60</v>
      </c>
      <c r="H65" s="4" t="s">
        <v>2</v>
      </c>
      <c r="I65" s="4" t="s">
        <v>2</v>
      </c>
    </row>
    <row r="66" spans="1:9" ht="15" x14ac:dyDescent="0.25">
      <c r="A66" s="12" t="s">
        <v>53</v>
      </c>
      <c r="B66" s="4">
        <v>17020</v>
      </c>
      <c r="C66" s="4">
        <v>17071</v>
      </c>
      <c r="D66" s="4">
        <v>51</v>
      </c>
      <c r="E66" s="4">
        <v>100.3</v>
      </c>
      <c r="F66" s="4" t="s">
        <v>2</v>
      </c>
      <c r="G66" s="4">
        <v>15379</v>
      </c>
      <c r="H66" s="4">
        <v>1200</v>
      </c>
      <c r="I66" s="4">
        <v>492</v>
      </c>
    </row>
    <row r="67" spans="1:9" ht="15" x14ac:dyDescent="0.25">
      <c r="A67" s="12" t="s">
        <v>54</v>
      </c>
      <c r="B67" s="4">
        <v>185</v>
      </c>
      <c r="C67" s="4">
        <v>185</v>
      </c>
      <c r="D67" s="4" t="s">
        <v>2</v>
      </c>
      <c r="E67" s="4">
        <v>100</v>
      </c>
      <c r="F67" s="4" t="s">
        <v>2</v>
      </c>
      <c r="G67" s="4">
        <v>185</v>
      </c>
      <c r="H67" s="4" t="s">
        <v>2</v>
      </c>
      <c r="I67" s="4" t="s">
        <v>2</v>
      </c>
    </row>
    <row r="68" spans="1:9" ht="15" x14ac:dyDescent="0.25">
      <c r="A68" s="12" t="s">
        <v>55</v>
      </c>
      <c r="B68" s="4">
        <v>2910</v>
      </c>
      <c r="C68" s="4">
        <v>2774</v>
      </c>
      <c r="D68" s="4">
        <v>-136</v>
      </c>
      <c r="E68" s="4">
        <v>95.3</v>
      </c>
      <c r="F68" s="4" t="s">
        <v>2</v>
      </c>
      <c r="G68" s="4">
        <v>2774</v>
      </c>
      <c r="H68" s="4" t="s">
        <v>2</v>
      </c>
      <c r="I68" s="4" t="s">
        <v>2</v>
      </c>
    </row>
    <row r="69" spans="1:9" ht="15" x14ac:dyDescent="0.25">
      <c r="A69" s="3"/>
      <c r="B69" s="4"/>
      <c r="C69" s="4"/>
      <c r="D69" s="4"/>
      <c r="E69" s="29"/>
      <c r="F69" s="4"/>
      <c r="G69" s="4"/>
      <c r="H69" s="4"/>
      <c r="I69" s="4"/>
    </row>
    <row r="70" spans="1:9" ht="15" x14ac:dyDescent="0.25">
      <c r="A70" s="10" t="s">
        <v>56</v>
      </c>
      <c r="B70" s="6">
        <v>2027</v>
      </c>
      <c r="C70" s="6">
        <v>2334</v>
      </c>
      <c r="D70" s="6">
        <v>307</v>
      </c>
      <c r="E70" s="28">
        <v>115.1</v>
      </c>
      <c r="F70" s="6">
        <v>638</v>
      </c>
      <c r="G70" s="6">
        <v>1546</v>
      </c>
      <c r="H70" s="6">
        <v>100</v>
      </c>
      <c r="I70" s="6">
        <v>50</v>
      </c>
    </row>
    <row r="71" spans="1:9" ht="15" x14ac:dyDescent="0.25">
      <c r="A71" s="12" t="s">
        <v>57</v>
      </c>
      <c r="B71" s="4">
        <v>262</v>
      </c>
      <c r="C71" s="4">
        <v>243</v>
      </c>
      <c r="D71" s="4">
        <v>-19</v>
      </c>
      <c r="E71" s="29">
        <v>92.7</v>
      </c>
      <c r="F71" s="4">
        <v>75</v>
      </c>
      <c r="G71" s="4">
        <v>168</v>
      </c>
      <c r="H71" s="4" t="s">
        <v>2</v>
      </c>
      <c r="I71" s="4" t="s">
        <v>2</v>
      </c>
    </row>
    <row r="72" spans="1:9" ht="15" x14ac:dyDescent="0.25">
      <c r="A72" s="12" t="s">
        <v>110</v>
      </c>
      <c r="B72" s="4">
        <v>279</v>
      </c>
      <c r="C72" s="4">
        <v>373</v>
      </c>
      <c r="D72" s="4">
        <v>94</v>
      </c>
      <c r="E72" s="29">
        <v>133.69999999999999</v>
      </c>
      <c r="F72" s="4">
        <v>363</v>
      </c>
      <c r="G72" s="4">
        <v>10</v>
      </c>
      <c r="H72" s="4" t="s">
        <v>2</v>
      </c>
      <c r="I72" s="4" t="s">
        <v>2</v>
      </c>
    </row>
    <row r="73" spans="1:9" ht="15" x14ac:dyDescent="0.25">
      <c r="A73" s="12" t="s">
        <v>60</v>
      </c>
      <c r="B73" s="4">
        <v>381</v>
      </c>
      <c r="C73" s="4">
        <v>502</v>
      </c>
      <c r="D73" s="4">
        <v>121</v>
      </c>
      <c r="E73" s="29">
        <v>131.80000000000001</v>
      </c>
      <c r="F73" s="4">
        <v>200</v>
      </c>
      <c r="G73" s="4">
        <v>152</v>
      </c>
      <c r="H73" s="4">
        <v>100</v>
      </c>
      <c r="I73" s="4">
        <v>50</v>
      </c>
    </row>
    <row r="74" spans="1:9" ht="15" x14ac:dyDescent="0.25">
      <c r="A74" s="12" t="s">
        <v>61</v>
      </c>
      <c r="B74" s="4">
        <v>1105</v>
      </c>
      <c r="C74" s="4">
        <v>1216</v>
      </c>
      <c r="D74" s="4">
        <v>111</v>
      </c>
      <c r="E74" s="29">
        <v>110</v>
      </c>
      <c r="F74" s="4" t="s">
        <v>2</v>
      </c>
      <c r="G74" s="4">
        <v>1216</v>
      </c>
      <c r="H74" s="4" t="s">
        <v>2</v>
      </c>
      <c r="I74" s="4" t="s">
        <v>2</v>
      </c>
    </row>
    <row r="75" spans="1:9" ht="15" x14ac:dyDescent="0.25">
      <c r="A75" s="3"/>
      <c r="B75" s="4"/>
      <c r="C75" s="4"/>
      <c r="D75" s="4"/>
      <c r="E75" s="29"/>
      <c r="F75" s="4"/>
      <c r="G75" s="4"/>
      <c r="H75" s="4"/>
      <c r="I75" s="4"/>
    </row>
    <row r="76" spans="1:9" ht="15" x14ac:dyDescent="0.25">
      <c r="A76" s="10" t="s">
        <v>62</v>
      </c>
      <c r="B76" s="6">
        <v>8295</v>
      </c>
      <c r="C76" s="6">
        <v>7940</v>
      </c>
      <c r="D76" s="6">
        <v>-355</v>
      </c>
      <c r="E76" s="28">
        <v>95.7</v>
      </c>
      <c r="F76" s="6">
        <v>1509</v>
      </c>
      <c r="G76" s="6">
        <v>6376</v>
      </c>
      <c r="H76" s="6">
        <v>2</v>
      </c>
      <c r="I76" s="6">
        <v>53</v>
      </c>
    </row>
    <row r="77" spans="1:9" ht="15" x14ac:dyDescent="0.25">
      <c r="A77" s="12" t="s">
        <v>63</v>
      </c>
      <c r="B77" s="4">
        <v>1282</v>
      </c>
      <c r="C77" s="4">
        <v>547</v>
      </c>
      <c r="D77" s="4">
        <v>-735</v>
      </c>
      <c r="E77" s="29">
        <v>42.7</v>
      </c>
      <c r="F77" s="4" t="s">
        <v>2</v>
      </c>
      <c r="G77" s="4">
        <v>547</v>
      </c>
      <c r="H77" s="4" t="s">
        <v>2</v>
      </c>
      <c r="I77" s="4" t="s">
        <v>2</v>
      </c>
    </row>
    <row r="78" spans="1:9" ht="15" x14ac:dyDescent="0.25">
      <c r="A78" s="12" t="s">
        <v>64</v>
      </c>
      <c r="B78" s="4">
        <v>451</v>
      </c>
      <c r="C78" s="4">
        <v>687</v>
      </c>
      <c r="D78" s="4">
        <v>236</v>
      </c>
      <c r="E78" s="29">
        <v>152.30000000000001</v>
      </c>
      <c r="F78" s="4">
        <v>117</v>
      </c>
      <c r="G78" s="4">
        <v>570</v>
      </c>
      <c r="H78" s="4" t="s">
        <v>2</v>
      </c>
      <c r="I78" s="4" t="s">
        <v>2</v>
      </c>
    </row>
    <row r="79" spans="1:9" ht="15" x14ac:dyDescent="0.25">
      <c r="A79" s="12" t="s">
        <v>65</v>
      </c>
      <c r="B79" s="4">
        <v>1470</v>
      </c>
      <c r="C79" s="4">
        <v>1580</v>
      </c>
      <c r="D79" s="4">
        <v>110</v>
      </c>
      <c r="E79" s="29">
        <v>107.5</v>
      </c>
      <c r="F79" s="4">
        <v>370</v>
      </c>
      <c r="G79" s="4">
        <v>1210</v>
      </c>
      <c r="H79" s="4" t="s">
        <v>2</v>
      </c>
      <c r="I79" s="4" t="s">
        <v>2</v>
      </c>
    </row>
    <row r="80" spans="1:9" ht="15" x14ac:dyDescent="0.25">
      <c r="A80" s="12" t="s">
        <v>66</v>
      </c>
      <c r="B80" s="4">
        <v>1248</v>
      </c>
      <c r="C80" s="4">
        <v>1296</v>
      </c>
      <c r="D80" s="4">
        <v>48</v>
      </c>
      <c r="E80" s="29">
        <v>103.8</v>
      </c>
      <c r="F80" s="4">
        <v>106</v>
      </c>
      <c r="G80" s="4">
        <v>1188</v>
      </c>
      <c r="H80" s="4">
        <v>2</v>
      </c>
      <c r="I80" s="4" t="s">
        <v>2</v>
      </c>
    </row>
    <row r="81" spans="1:9" ht="15" x14ac:dyDescent="0.25">
      <c r="A81" s="12" t="s">
        <v>67</v>
      </c>
      <c r="B81" s="4">
        <v>157</v>
      </c>
      <c r="C81" s="4">
        <v>105</v>
      </c>
      <c r="D81" s="4">
        <v>-52</v>
      </c>
      <c r="E81" s="29">
        <v>66.900000000000006</v>
      </c>
      <c r="F81" s="4" t="s">
        <v>2</v>
      </c>
      <c r="G81" s="4">
        <v>105</v>
      </c>
      <c r="H81" s="4" t="s">
        <v>2</v>
      </c>
      <c r="I81" s="4" t="s">
        <v>2</v>
      </c>
    </row>
    <row r="82" spans="1:9" ht="15" x14ac:dyDescent="0.25">
      <c r="A82" s="12" t="s">
        <v>68</v>
      </c>
      <c r="B82" s="4">
        <v>930</v>
      </c>
      <c r="C82" s="4">
        <v>397</v>
      </c>
      <c r="D82" s="4">
        <v>-533</v>
      </c>
      <c r="E82" s="29">
        <v>42.7</v>
      </c>
      <c r="F82" s="4">
        <v>30</v>
      </c>
      <c r="G82" s="4">
        <v>367</v>
      </c>
      <c r="H82" s="4" t="s">
        <v>2</v>
      </c>
      <c r="I82" s="4" t="s">
        <v>2</v>
      </c>
    </row>
    <row r="83" spans="1:9" ht="15" x14ac:dyDescent="0.25">
      <c r="A83" s="12" t="s">
        <v>69</v>
      </c>
      <c r="B83" s="4">
        <v>485</v>
      </c>
      <c r="C83" s="4">
        <v>15</v>
      </c>
      <c r="D83" s="4">
        <v>-470</v>
      </c>
      <c r="E83" s="29">
        <v>3.1</v>
      </c>
      <c r="F83" s="4" t="s">
        <v>2</v>
      </c>
      <c r="G83" s="4">
        <v>15</v>
      </c>
      <c r="H83" s="4" t="s">
        <v>2</v>
      </c>
      <c r="I83" s="4" t="s">
        <v>2</v>
      </c>
    </row>
    <row r="84" spans="1:9" ht="15" x14ac:dyDescent="0.25">
      <c r="A84" s="12" t="s">
        <v>70</v>
      </c>
      <c r="B84" s="4">
        <v>775</v>
      </c>
      <c r="C84" s="4">
        <v>620</v>
      </c>
      <c r="D84" s="4">
        <v>-155</v>
      </c>
      <c r="E84" s="29">
        <v>80</v>
      </c>
      <c r="F84" s="4">
        <v>225</v>
      </c>
      <c r="G84" s="4">
        <v>395</v>
      </c>
      <c r="H84" s="4" t="s">
        <v>2</v>
      </c>
      <c r="I84" s="4" t="s">
        <v>2</v>
      </c>
    </row>
    <row r="85" spans="1:9" ht="15" x14ac:dyDescent="0.25">
      <c r="A85" s="12" t="s">
        <v>71</v>
      </c>
      <c r="B85" s="4">
        <v>650</v>
      </c>
      <c r="C85" s="4">
        <v>745</v>
      </c>
      <c r="D85" s="4">
        <v>95</v>
      </c>
      <c r="E85" s="29">
        <v>114.6</v>
      </c>
      <c r="F85" s="4">
        <v>661</v>
      </c>
      <c r="G85" s="4">
        <v>51</v>
      </c>
      <c r="H85" s="4" t="s">
        <v>2</v>
      </c>
      <c r="I85" s="4">
        <v>33</v>
      </c>
    </row>
    <row r="86" spans="1:9" ht="15" x14ac:dyDescent="0.25">
      <c r="A86" s="12" t="s">
        <v>72</v>
      </c>
      <c r="B86" s="4">
        <v>471</v>
      </c>
      <c r="C86" s="4">
        <v>1106</v>
      </c>
      <c r="D86" s="4">
        <v>635</v>
      </c>
      <c r="E86" s="29">
        <v>234.8</v>
      </c>
      <c r="F86" s="4" t="s">
        <v>2</v>
      </c>
      <c r="G86" s="4">
        <v>1086</v>
      </c>
      <c r="H86" s="4" t="s">
        <v>2</v>
      </c>
      <c r="I86" s="4">
        <v>20</v>
      </c>
    </row>
    <row r="87" spans="1:9" ht="15" x14ac:dyDescent="0.25">
      <c r="A87" s="12" t="s">
        <v>73</v>
      </c>
      <c r="B87" s="4">
        <v>514</v>
      </c>
      <c r="C87" s="4">
        <v>510</v>
      </c>
      <c r="D87" s="4">
        <v>-4</v>
      </c>
      <c r="E87" s="29">
        <v>99.2</v>
      </c>
      <c r="F87" s="4" t="s">
        <v>2</v>
      </c>
      <c r="G87" s="4">
        <v>510</v>
      </c>
      <c r="H87" s="4" t="s">
        <v>2</v>
      </c>
      <c r="I87" s="4" t="s">
        <v>2</v>
      </c>
    </row>
    <row r="88" spans="1:9" ht="15" x14ac:dyDescent="0.25">
      <c r="A88" s="12" t="s">
        <v>74</v>
      </c>
      <c r="B88" s="4">
        <v>347</v>
      </c>
      <c r="C88" s="4">
        <v>347</v>
      </c>
      <c r="D88" s="4" t="s">
        <v>2</v>
      </c>
      <c r="E88" s="29">
        <v>100</v>
      </c>
      <c r="F88" s="4" t="s">
        <v>2</v>
      </c>
      <c r="G88" s="4">
        <v>347</v>
      </c>
      <c r="H88" s="4" t="s">
        <v>2</v>
      </c>
      <c r="I88" s="4" t="s">
        <v>2</v>
      </c>
    </row>
    <row r="89" spans="1:9" ht="15" x14ac:dyDescent="0.25">
      <c r="A89" s="3"/>
      <c r="B89" s="4"/>
      <c r="C89" s="4"/>
      <c r="D89" s="4"/>
      <c r="E89" s="29"/>
      <c r="F89" s="4"/>
      <c r="G89" s="4"/>
      <c r="H89" s="4"/>
      <c r="I89" s="4"/>
    </row>
    <row r="90" spans="1:9" ht="15" x14ac:dyDescent="0.25">
      <c r="A90" s="10" t="s">
        <v>75</v>
      </c>
      <c r="B90" s="6">
        <v>1796</v>
      </c>
      <c r="C90" s="6">
        <v>920</v>
      </c>
      <c r="D90" s="6">
        <v>-876</v>
      </c>
      <c r="E90" s="28">
        <v>51.2</v>
      </c>
      <c r="F90" s="6">
        <v>200</v>
      </c>
      <c r="G90" s="6">
        <v>720</v>
      </c>
      <c r="H90" s="6" t="s">
        <v>2</v>
      </c>
      <c r="I90" s="6" t="s">
        <v>2</v>
      </c>
    </row>
    <row r="91" spans="1:9" ht="15" x14ac:dyDescent="0.25">
      <c r="A91" s="12"/>
      <c r="B91" s="6"/>
      <c r="C91" s="6"/>
      <c r="D91" s="6"/>
      <c r="E91" s="28"/>
      <c r="F91" s="6"/>
      <c r="G91" s="6"/>
      <c r="H91" s="6"/>
      <c r="I91" s="6"/>
    </row>
    <row r="92" spans="1:9" ht="15" x14ac:dyDescent="0.25">
      <c r="A92" s="10" t="s">
        <v>76</v>
      </c>
      <c r="B92" s="6">
        <v>1559</v>
      </c>
      <c r="C92" s="6">
        <v>923</v>
      </c>
      <c r="D92" s="6">
        <f>C92-B92</f>
        <v>-636</v>
      </c>
      <c r="E92" s="28">
        <f>C92/B92*100</f>
        <v>59.20461834509301</v>
      </c>
      <c r="F92" s="6" t="s">
        <v>2</v>
      </c>
      <c r="G92" s="6">
        <v>868</v>
      </c>
      <c r="H92" s="6" t="s">
        <v>2</v>
      </c>
      <c r="I92" s="6">
        <v>55</v>
      </c>
    </row>
    <row r="93" spans="1:9" ht="15" x14ac:dyDescent="0.25">
      <c r="A93" s="12"/>
      <c r="B93" s="6"/>
      <c r="C93" s="6"/>
      <c r="D93" s="6"/>
      <c r="E93" s="28"/>
      <c r="F93" s="6"/>
      <c r="G93" s="6"/>
      <c r="H93" s="6"/>
      <c r="I93" s="6"/>
    </row>
    <row r="94" spans="1:9" ht="15" x14ac:dyDescent="0.25">
      <c r="A94" s="10" t="s">
        <v>77</v>
      </c>
      <c r="B94" s="6">
        <v>59</v>
      </c>
      <c r="C94" s="6" t="s">
        <v>2</v>
      </c>
      <c r="D94" s="6" t="s">
        <v>2</v>
      </c>
      <c r="E94" s="6" t="s">
        <v>2</v>
      </c>
      <c r="F94" s="6" t="s">
        <v>2</v>
      </c>
      <c r="G94" s="6" t="s">
        <v>2</v>
      </c>
      <c r="H94" s="6" t="s">
        <v>2</v>
      </c>
      <c r="I94" s="6" t="s">
        <v>2</v>
      </c>
    </row>
    <row r="95" spans="1:9" ht="15" x14ac:dyDescent="0.25">
      <c r="B95" s="5"/>
      <c r="C95" s="5"/>
      <c r="D95" s="5"/>
      <c r="E95" s="40"/>
      <c r="F95" s="5"/>
      <c r="G95" s="5"/>
      <c r="H95" s="5"/>
      <c r="I95" s="5"/>
    </row>
  </sheetData>
  <mergeCells count="11">
    <mergeCell ref="A4:I4"/>
    <mergeCell ref="A5:I5"/>
    <mergeCell ref="A8:A10"/>
    <mergeCell ref="B8:E8"/>
    <mergeCell ref="F8:I8"/>
    <mergeCell ref="B9:C9"/>
    <mergeCell ref="D9:E9"/>
    <mergeCell ref="F9:F10"/>
    <mergeCell ref="G9:G10"/>
    <mergeCell ref="H9:H10"/>
    <mergeCell ref="I9:I10"/>
  </mergeCells>
  <hyperlinks>
    <hyperlink ref="A1:A2" location="Содержание!A1" display="Мазмуну " xr:uid="{00000000-0004-0000-0B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Содержание</vt:lpstr>
      <vt:lpstr>13 стр</vt:lpstr>
      <vt:lpstr>23 стр</vt:lpstr>
      <vt:lpstr>35 стр</vt:lpstr>
      <vt:lpstr>39 стр</vt:lpstr>
      <vt:lpstr>45 стр</vt:lpstr>
      <vt:lpstr>51 стр</vt:lpstr>
      <vt:lpstr>54 стр</vt:lpstr>
      <vt:lpstr>55 стр</vt:lpstr>
      <vt:lpstr>56 стр</vt:lpstr>
      <vt:lpstr>59 стр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sveta</dc:creator>
  <cp:lastModifiedBy>Азиз Арынов</cp:lastModifiedBy>
  <cp:lastPrinted>2025-02-14T02:33:35Z</cp:lastPrinted>
  <dcterms:created xsi:type="dcterms:W3CDTF">2013-11-20T09:58:33Z</dcterms:created>
  <dcterms:modified xsi:type="dcterms:W3CDTF">2025-02-26T08:13:18Z</dcterms:modified>
</cp:coreProperties>
</file>