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GVC\OPERATOR\DISP_3\S_X\4-CX\2026\4 сх на сайт\"/>
    </mc:Choice>
  </mc:AlternateContent>
  <xr:revisionPtr revIDLastSave="0" documentId="13_ncr:1_{8D282B35-060F-4222-96F8-005C342F6E0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титул" sheetId="34" r:id="rId1"/>
    <sheet name="содержание" sheetId="35" r:id="rId2"/>
    <sheet name="1 таб" sheetId="2" r:id="rId3"/>
    <sheet name="2 таб" sheetId="3" r:id="rId4"/>
    <sheet name="3 таб" sheetId="4" r:id="rId5"/>
    <sheet name="4 таб" sheetId="5" r:id="rId6"/>
    <sheet name="5 таб" sheetId="6" r:id="rId7"/>
    <sheet name="6 таб" sheetId="7" r:id="rId8"/>
    <sheet name="7 таб" sheetId="8" r:id="rId9"/>
    <sheet name="8 таб" sheetId="9" r:id="rId10"/>
    <sheet name="9 таб" sheetId="10" r:id="rId11"/>
    <sheet name="10 таб" sheetId="11" r:id="rId12"/>
    <sheet name="11 таб" sheetId="12" r:id="rId13"/>
    <sheet name="12 таб" sheetId="13" r:id="rId14"/>
    <sheet name="13 таб" sheetId="14" r:id="rId15"/>
    <sheet name="14 таб" sheetId="15" r:id="rId16"/>
    <sheet name="15 таб" sheetId="16" r:id="rId17"/>
    <sheet name="16 таб" sheetId="17" r:id="rId18"/>
    <sheet name="17 таб" sheetId="18" r:id="rId19"/>
    <sheet name="18 таб" sheetId="19" r:id="rId20"/>
    <sheet name="19 таб" sheetId="20" r:id="rId21"/>
    <sheet name="20 таб" sheetId="21" r:id="rId22"/>
    <sheet name="21 таб" sheetId="22" r:id="rId23"/>
    <sheet name="22 таб" sheetId="23" r:id="rId24"/>
    <sheet name="23 таб" sheetId="24" r:id="rId25"/>
    <sheet name="24 таб" sheetId="25" r:id="rId26"/>
    <sheet name="25 таб" sheetId="26" r:id="rId27"/>
    <sheet name="26 таб" sheetId="27" r:id="rId28"/>
    <sheet name="27 таб" sheetId="28" r:id="rId29"/>
    <sheet name="28 таб" sheetId="29" r:id="rId30"/>
    <sheet name="29 таб" sheetId="30" r:id="rId31"/>
    <sheet name="30 таб" sheetId="31" r:id="rId32"/>
    <sheet name="31 таб" sheetId="32" r:id="rId33"/>
    <sheet name="32 таб" sheetId="33" r:id="rId34"/>
  </sheets>
  <definedNames>
    <definedName name="_Hlk174017939" localSheetId="0">титул!$A$12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2" l="1"/>
  <c r="E10" i="32" s="1"/>
  <c r="B10" i="32"/>
  <c r="B10" i="31"/>
  <c r="E10" i="31" s="1"/>
  <c r="C36" i="30"/>
  <c r="E36" i="30" s="1"/>
  <c r="B10" i="30"/>
  <c r="C10" i="29"/>
  <c r="E10" i="29" s="1"/>
  <c r="E10" i="28"/>
  <c r="D10" i="28"/>
  <c r="C10" i="28"/>
  <c r="B10" i="28"/>
  <c r="C9" i="27"/>
  <c r="E9" i="27" s="1"/>
  <c r="B9" i="27"/>
  <c r="E166" i="26"/>
  <c r="D166" i="26"/>
  <c r="E165" i="26"/>
  <c r="D165" i="26"/>
  <c r="E164" i="26"/>
  <c r="D164" i="26"/>
  <c r="E163" i="26"/>
  <c r="D163" i="26"/>
  <c r="E162" i="26"/>
  <c r="D162" i="26"/>
  <c r="E161" i="26"/>
  <c r="D161" i="26"/>
  <c r="E160" i="26"/>
  <c r="D160" i="26"/>
  <c r="E159" i="26"/>
  <c r="D159" i="26"/>
  <c r="E158" i="26"/>
  <c r="D158" i="26"/>
  <c r="E157" i="26"/>
  <c r="D157" i="26"/>
  <c r="E156" i="26"/>
  <c r="D156" i="26"/>
  <c r="E155" i="26"/>
  <c r="D155" i="26"/>
  <c r="E154" i="26"/>
  <c r="D154" i="26"/>
  <c r="E153" i="26"/>
  <c r="D153" i="26"/>
  <c r="E151" i="26"/>
  <c r="D151" i="26"/>
  <c r="E150" i="26"/>
  <c r="D150" i="26"/>
  <c r="E149" i="26"/>
  <c r="D149" i="26"/>
  <c r="E147" i="26"/>
  <c r="D147" i="26"/>
  <c r="E146" i="26"/>
  <c r="D146" i="26"/>
  <c r="E145" i="26"/>
  <c r="D145" i="26"/>
  <c r="E144" i="26"/>
  <c r="D144" i="26"/>
  <c r="E143" i="26"/>
  <c r="D143" i="26"/>
  <c r="E142" i="26"/>
  <c r="D142" i="26"/>
  <c r="E141" i="26"/>
  <c r="D141" i="26"/>
  <c r="E140" i="26"/>
  <c r="D140" i="26"/>
  <c r="E139" i="26"/>
  <c r="D139" i="26"/>
  <c r="E138" i="26"/>
  <c r="D138" i="26"/>
  <c r="E137" i="26"/>
  <c r="D137" i="26"/>
  <c r="E136" i="26"/>
  <c r="D136" i="26"/>
  <c r="E135" i="26"/>
  <c r="D135" i="26"/>
  <c r="E133" i="26"/>
  <c r="D133" i="26"/>
  <c r="E132" i="26"/>
  <c r="D132" i="26"/>
  <c r="E131" i="26"/>
  <c r="D131" i="26"/>
  <c r="E130" i="26"/>
  <c r="E129" i="26"/>
  <c r="D129" i="26"/>
  <c r="E128" i="26"/>
  <c r="D128" i="26"/>
  <c r="E127" i="26"/>
  <c r="D127" i="26"/>
  <c r="E126" i="26"/>
  <c r="D126" i="26"/>
  <c r="E125" i="26"/>
  <c r="D125" i="26"/>
  <c r="E124" i="26"/>
  <c r="D124" i="26"/>
  <c r="E123" i="26"/>
  <c r="D123" i="26"/>
  <c r="E122" i="26"/>
  <c r="D122" i="26"/>
  <c r="E121" i="26"/>
  <c r="D121" i="26"/>
  <c r="E120" i="26"/>
  <c r="D120" i="26"/>
  <c r="E119" i="26"/>
  <c r="D119" i="26"/>
  <c r="E118" i="26"/>
  <c r="D118" i="26"/>
  <c r="E117" i="26"/>
  <c r="D117" i="26"/>
  <c r="E115" i="26"/>
  <c r="D115" i="26"/>
  <c r="E114" i="26"/>
  <c r="D114" i="26"/>
  <c r="E113" i="26"/>
  <c r="D113" i="26"/>
  <c r="E112" i="26"/>
  <c r="D112" i="26"/>
  <c r="E111" i="26"/>
  <c r="D111" i="26"/>
  <c r="E110" i="26"/>
  <c r="D110" i="26"/>
  <c r="E109" i="26"/>
  <c r="D109" i="26"/>
  <c r="E108" i="26"/>
  <c r="D108" i="26"/>
  <c r="E107" i="26"/>
  <c r="D107" i="26"/>
  <c r="E106" i="26"/>
  <c r="D106" i="26"/>
  <c r="E105" i="26"/>
  <c r="D105" i="26"/>
  <c r="E104" i="26"/>
  <c r="D104" i="26"/>
  <c r="E103" i="26"/>
  <c r="D103" i="26"/>
  <c r="E102" i="26"/>
  <c r="D102" i="26"/>
  <c r="E101" i="26"/>
  <c r="D101" i="26"/>
  <c r="E100" i="26"/>
  <c r="D100" i="26"/>
  <c r="E99" i="26"/>
  <c r="D99" i="26"/>
  <c r="E98" i="26"/>
  <c r="D98" i="26"/>
  <c r="E97" i="26"/>
  <c r="D97" i="26"/>
  <c r="E96" i="26"/>
  <c r="D96" i="26"/>
  <c r="E95" i="26"/>
  <c r="D95" i="26"/>
  <c r="E94" i="26"/>
  <c r="D94" i="26"/>
  <c r="E93" i="26"/>
  <c r="D93" i="26"/>
  <c r="E92" i="26"/>
  <c r="D92" i="26"/>
  <c r="E91" i="26"/>
  <c r="D91" i="26"/>
  <c r="E90" i="26"/>
  <c r="D90" i="26"/>
  <c r="E89" i="26"/>
  <c r="D89" i="26"/>
  <c r="E88" i="26"/>
  <c r="D88" i="26"/>
  <c r="E87" i="26"/>
  <c r="D87" i="26"/>
  <c r="E86" i="26"/>
  <c r="D86" i="26"/>
  <c r="E85" i="26"/>
  <c r="D85" i="26"/>
  <c r="E84" i="26"/>
  <c r="D84" i="26"/>
  <c r="E83" i="26"/>
  <c r="D83" i="26"/>
  <c r="E82" i="26"/>
  <c r="D82" i="26"/>
  <c r="E81" i="26"/>
  <c r="D81" i="26"/>
  <c r="E80" i="26"/>
  <c r="D80" i="26"/>
  <c r="E79" i="26"/>
  <c r="D79" i="26"/>
  <c r="E78" i="26"/>
  <c r="D78" i="26"/>
  <c r="E77" i="26"/>
  <c r="D77" i="26"/>
  <c r="E76" i="26"/>
  <c r="D76" i="26"/>
  <c r="E75" i="26"/>
  <c r="D75" i="26"/>
  <c r="E73" i="26"/>
  <c r="E72" i="26"/>
  <c r="D72" i="26"/>
  <c r="E71" i="26"/>
  <c r="D71" i="26"/>
  <c r="E70" i="26"/>
  <c r="D70" i="26"/>
  <c r="E69" i="26"/>
  <c r="D69" i="26"/>
  <c r="E68" i="26"/>
  <c r="D68" i="26"/>
  <c r="E67" i="26"/>
  <c r="D67" i="26"/>
  <c r="E66" i="26"/>
  <c r="D66" i="26"/>
  <c r="E65" i="26"/>
  <c r="D65" i="26"/>
  <c r="E64" i="26"/>
  <c r="D64" i="26"/>
  <c r="E63" i="26"/>
  <c r="D63" i="26"/>
  <c r="E62" i="26"/>
  <c r="D62" i="26"/>
  <c r="E61" i="26"/>
  <c r="D61" i="26"/>
  <c r="E59" i="26"/>
  <c r="D59" i="26"/>
  <c r="E58" i="26"/>
  <c r="D58" i="26"/>
  <c r="E57" i="26"/>
  <c r="D57" i="26"/>
  <c r="E56" i="26"/>
  <c r="D56" i="26"/>
  <c r="E55" i="26"/>
  <c r="D55" i="26"/>
  <c r="E54" i="26"/>
  <c r="D54" i="26"/>
  <c r="E53" i="26"/>
  <c r="D53" i="26"/>
  <c r="E52" i="26"/>
  <c r="D52" i="26"/>
  <c r="E51" i="26"/>
  <c r="D51" i="26"/>
  <c r="E50" i="26"/>
  <c r="D50" i="26"/>
  <c r="E49" i="26"/>
  <c r="D49" i="26"/>
  <c r="E48" i="26"/>
  <c r="D48" i="26"/>
  <c r="E47" i="26"/>
  <c r="D47" i="26"/>
  <c r="E46" i="26"/>
  <c r="D46" i="26"/>
  <c r="E45" i="26"/>
  <c r="D45" i="26"/>
  <c r="E43" i="26"/>
  <c r="D43" i="26"/>
  <c r="E42" i="26"/>
  <c r="D42" i="26"/>
  <c r="E41" i="26"/>
  <c r="D41" i="26"/>
  <c r="E40" i="26"/>
  <c r="D40" i="26"/>
  <c r="E39" i="26"/>
  <c r="D39" i="26"/>
  <c r="E38" i="26"/>
  <c r="D38" i="26"/>
  <c r="E37" i="26"/>
  <c r="D37" i="26"/>
  <c r="E36" i="26"/>
  <c r="D36" i="26"/>
  <c r="E35" i="26"/>
  <c r="D35" i="26"/>
  <c r="E34" i="26"/>
  <c r="D34" i="26"/>
  <c r="E33" i="26"/>
  <c r="D33" i="26"/>
  <c r="E32" i="26"/>
  <c r="D32" i="26"/>
  <c r="E31" i="26"/>
  <c r="D31" i="26"/>
  <c r="E30" i="26"/>
  <c r="D30" i="26"/>
  <c r="E29" i="26"/>
  <c r="D29" i="26"/>
  <c r="E28" i="26"/>
  <c r="D28" i="26"/>
  <c r="E26" i="26"/>
  <c r="D26" i="26"/>
  <c r="E25" i="26"/>
  <c r="D25" i="26"/>
  <c r="E24" i="26"/>
  <c r="D24" i="26"/>
  <c r="E23" i="26"/>
  <c r="D23" i="26"/>
  <c r="E22" i="26"/>
  <c r="D22" i="26"/>
  <c r="E21" i="26"/>
  <c r="D21" i="26"/>
  <c r="E20" i="26"/>
  <c r="D20" i="26"/>
  <c r="E19" i="26"/>
  <c r="D19" i="26"/>
  <c r="E18" i="26"/>
  <c r="D18" i="26"/>
  <c r="E17" i="26"/>
  <c r="D17" i="26"/>
  <c r="E16" i="26"/>
  <c r="D16" i="26"/>
  <c r="E15" i="26"/>
  <c r="D15" i="26"/>
  <c r="E14" i="26"/>
  <c r="D14" i="26"/>
  <c r="E13" i="26"/>
  <c r="D13" i="26"/>
  <c r="E12" i="26"/>
  <c r="D12" i="26"/>
  <c r="E11" i="26"/>
  <c r="D11" i="26"/>
  <c r="E10" i="26"/>
  <c r="D10" i="26"/>
  <c r="C10" i="25"/>
  <c r="E10" i="25" s="1"/>
  <c r="B10" i="25"/>
  <c r="C10" i="24"/>
  <c r="E10" i="24" s="1"/>
  <c r="B10" i="24"/>
  <c r="E66" i="20"/>
  <c r="D66" i="20"/>
  <c r="E64" i="20"/>
  <c r="D64" i="20"/>
  <c r="E63" i="20"/>
  <c r="D63" i="20"/>
  <c r="E62" i="20"/>
  <c r="D62" i="20"/>
  <c r="E61" i="20"/>
  <c r="D61" i="20"/>
  <c r="E60" i="20"/>
  <c r="D60" i="20"/>
  <c r="E59" i="20"/>
  <c r="D59" i="20"/>
  <c r="E58" i="20"/>
  <c r="D58" i="20"/>
  <c r="E57" i="20"/>
  <c r="D57" i="20"/>
  <c r="E56" i="20"/>
  <c r="D56" i="20"/>
  <c r="E53" i="20"/>
  <c r="D53" i="20"/>
  <c r="E52" i="20"/>
  <c r="D52" i="20"/>
  <c r="E51" i="20"/>
  <c r="D51" i="20"/>
  <c r="E50" i="20"/>
  <c r="D50" i="20"/>
  <c r="E49" i="20"/>
  <c r="D49" i="20"/>
  <c r="E47" i="20"/>
  <c r="D47" i="20"/>
  <c r="E46" i="20"/>
  <c r="D46" i="20"/>
  <c r="D45" i="20"/>
  <c r="E44" i="20"/>
  <c r="D44" i="20"/>
  <c r="D43" i="20"/>
  <c r="E42" i="20"/>
  <c r="D42" i="20"/>
  <c r="E39" i="20"/>
  <c r="D39" i="20"/>
  <c r="E38" i="20"/>
  <c r="D38" i="20"/>
  <c r="E37" i="20"/>
  <c r="D37" i="20"/>
  <c r="E35" i="20"/>
  <c r="D35" i="20"/>
  <c r="E32" i="20"/>
  <c r="D32" i="20"/>
  <c r="E31" i="20"/>
  <c r="D31" i="20"/>
  <c r="E29" i="20"/>
  <c r="D29" i="20"/>
  <c r="E28" i="20"/>
  <c r="D28" i="20"/>
  <c r="E27" i="20"/>
  <c r="D27" i="20"/>
  <c r="E26" i="20"/>
  <c r="D26" i="20"/>
  <c r="E25" i="20"/>
  <c r="D25" i="20"/>
  <c r="E24" i="20"/>
  <c r="D24" i="20"/>
  <c r="E23" i="20"/>
  <c r="D23" i="20"/>
  <c r="E22" i="20"/>
  <c r="D22" i="20"/>
  <c r="D21" i="20"/>
  <c r="E20" i="20"/>
  <c r="D20" i="20"/>
  <c r="D18" i="20"/>
  <c r="D17" i="20"/>
  <c r="E16" i="20"/>
  <c r="D16" i="20"/>
  <c r="E15" i="20"/>
  <c r="D15" i="20"/>
  <c r="E14" i="20"/>
  <c r="D14" i="20"/>
  <c r="D13" i="20"/>
  <c r="E12" i="20"/>
  <c r="D12" i="20"/>
  <c r="E10" i="20"/>
  <c r="D10" i="20"/>
  <c r="C10" i="18"/>
  <c r="E10" i="18" s="1"/>
  <c r="B10" i="18"/>
  <c r="C10" i="17"/>
  <c r="B10" i="17"/>
  <c r="C10" i="16"/>
  <c r="E10" i="16" s="1"/>
  <c r="B10" i="16"/>
  <c r="E10" i="15"/>
  <c r="D10" i="15"/>
  <c r="C12" i="14"/>
  <c r="C10" i="14" s="1"/>
  <c r="B10" i="14"/>
  <c r="C12" i="11"/>
  <c r="C10" i="11"/>
  <c r="B10" i="11"/>
  <c r="E10" i="11" s="1"/>
  <c r="C10" i="9"/>
  <c r="E10" i="9" s="1"/>
  <c r="B10" i="9"/>
  <c r="D10" i="9" s="1"/>
  <c r="C10" i="8"/>
  <c r="D10" i="8" s="1"/>
  <c r="B10" i="8"/>
  <c r="C12" i="7"/>
  <c r="C10" i="7"/>
  <c r="E10" i="7" s="1"/>
  <c r="B10" i="7"/>
  <c r="C12" i="6"/>
  <c r="C10" i="6" s="1"/>
  <c r="E10" i="6" s="1"/>
  <c r="B10" i="6"/>
  <c r="C10" i="5"/>
  <c r="E10" i="5" s="1"/>
  <c r="B10" i="5"/>
  <c r="B10" i="4"/>
  <c r="B10" i="3"/>
  <c r="C10" i="3"/>
  <c r="D10" i="3"/>
  <c r="E10" i="3"/>
  <c r="C11" i="2"/>
  <c r="E11" i="2" s="1"/>
  <c r="B11" i="2"/>
  <c r="D10" i="32" l="1"/>
  <c r="D10" i="31"/>
  <c r="C10" i="30"/>
  <c r="D10" i="29"/>
  <c r="D9" i="27"/>
  <c r="D10" i="25"/>
  <c r="D10" i="24"/>
  <c r="D10" i="18"/>
  <c r="E10" i="17"/>
  <c r="D10" i="17"/>
  <c r="D10" i="16"/>
  <c r="E10" i="14"/>
  <c r="D10" i="14"/>
  <c r="D10" i="11"/>
  <c r="E10" i="8"/>
  <c r="D10" i="7"/>
  <c r="D10" i="6"/>
  <c r="D10" i="5"/>
  <c r="D11" i="2"/>
  <c r="E10" i="30" l="1"/>
  <c r="D10" i="30"/>
</calcChain>
</file>

<file path=xl/sharedStrings.xml><?xml version="1.0" encoding="utf-8"?>
<sst xmlns="http://schemas.openxmlformats.org/spreadsheetml/2006/main" count="2450" uniqueCount="325">
  <si>
    <t>%</t>
  </si>
  <si>
    <t xml:space="preserve"> +, -</t>
  </si>
  <si>
    <t xml:space="preserve">         -</t>
  </si>
  <si>
    <t>ДЖАЛАЛ-АБАДСКАЯ ОБЛАСТЬ</t>
  </si>
  <si>
    <t>АЛА-БУКИНСКИЙ РАЙОН</t>
  </si>
  <si>
    <t xml:space="preserve"> в т.ч. г.КОЧКОР-АТА</t>
  </si>
  <si>
    <t>СУЗАКСКИЙ РАЙОН</t>
  </si>
  <si>
    <t xml:space="preserve"> в т.ч. г.КОК-ЖАНГАК</t>
  </si>
  <si>
    <t>АК-ТАЛИНСКИЙ РАЙОН</t>
  </si>
  <si>
    <t>г.НАРЫН</t>
  </si>
  <si>
    <t>ОШСКАЯ ОБЛАСТЬ</t>
  </si>
  <si>
    <t>КАРА-СУУСКИЙ РАЙОН</t>
  </si>
  <si>
    <t xml:space="preserve"> в т.ч. г.КАРА-СУУ</t>
  </si>
  <si>
    <t>НООКАТСКИЙ РАЙОН</t>
  </si>
  <si>
    <t>ЧОН-АЛАЙСКИЙ РАЙОН</t>
  </si>
  <si>
    <t>ЖАЙЫЛСКИЙ РАЙОН</t>
  </si>
  <si>
    <t xml:space="preserve"> в т.ч. г.ШОПОКОВ</t>
  </si>
  <si>
    <t>ЧУЙСКИЙ РАЙОН</t>
  </si>
  <si>
    <t>кукуруза на зерно</t>
  </si>
  <si>
    <t>(гектар)</t>
  </si>
  <si>
    <t xml:space="preserve">Аймак                                                                     Территория                                                  </t>
  </si>
  <si>
    <t xml:space="preserve"> Жалпы айыл чарбасы                                                                Сельское хозяйство всего</t>
  </si>
  <si>
    <t>БАТКЕН ОБЛУСУ</t>
  </si>
  <si>
    <t>2025ж./г.</t>
  </si>
  <si>
    <t>ЖАЛАЛ-АБАД ОБЛУСУ</t>
  </si>
  <si>
    <t>ЫСЫК-КӨЛ ОБЛУСУ</t>
  </si>
  <si>
    <t>АК-СУУ РАЙОНУ</t>
  </si>
  <si>
    <t>ТҮП РАЙОНУ</t>
  </si>
  <si>
    <t>НАРЫН ОБЛУСУ</t>
  </si>
  <si>
    <t xml:space="preserve">ОШ ОБЛУСУ </t>
  </si>
  <si>
    <t>ТАЛАС ОБЛУСУ</t>
  </si>
  <si>
    <t>ЧҮЙ ОБЛУСУ</t>
  </si>
  <si>
    <t>БИШКЕК ш.</t>
  </si>
  <si>
    <t>ОШ ш.</t>
  </si>
  <si>
    <t>КЫРГЫЗ РЕСПУБЛИКАСЫ</t>
  </si>
  <si>
    <t>Дан эгиндери - бардыгы</t>
  </si>
  <si>
    <t xml:space="preserve">    жаздык буудай</t>
  </si>
  <si>
    <t xml:space="preserve">                                                                     рожь  озимая</t>
  </si>
  <si>
    <t xml:space="preserve">                                                                              рожь яровая</t>
  </si>
  <si>
    <t xml:space="preserve">  пшеница яровая</t>
  </si>
  <si>
    <t xml:space="preserve">      күздүк арпа </t>
  </si>
  <si>
    <t xml:space="preserve">   жаздык арпа </t>
  </si>
  <si>
    <t xml:space="preserve">  кара буудай бардыгы </t>
  </si>
  <si>
    <t xml:space="preserve">       дандык сорго</t>
  </si>
  <si>
    <t xml:space="preserve">                                    смесь колосовых</t>
  </si>
  <si>
    <t xml:space="preserve">                      аралашма кылкандуулар </t>
  </si>
  <si>
    <t xml:space="preserve">                                              подсолнечник</t>
  </si>
  <si>
    <t xml:space="preserve">                             күн карама </t>
  </si>
  <si>
    <t xml:space="preserve">             Тоют өсүмдүктөрү - бардыгы</t>
  </si>
  <si>
    <t xml:space="preserve">          Кормовые культуры – всего</t>
  </si>
  <si>
    <t xml:space="preserve">                         кукуруза на силос и зеленый корм</t>
  </si>
  <si>
    <t xml:space="preserve">                                                     однолетние травы</t>
  </si>
  <si>
    <t xml:space="preserve">                                  бир жылдык чөптөр </t>
  </si>
  <si>
    <t xml:space="preserve">                                         прочие кормовые культуры</t>
  </si>
  <si>
    <r>
      <t xml:space="preserve">                        башка тоют өсүмдүктөрү</t>
    </r>
    <r>
      <rPr>
        <b/>
        <i/>
        <sz val="11"/>
        <rFont val="Times New Roman"/>
        <family val="1"/>
        <charset val="204"/>
      </rPr>
      <t>¹</t>
    </r>
  </si>
  <si>
    <t xml:space="preserve"> капуста бардык турлору                                             </t>
  </si>
  <si>
    <t xml:space="preserve">бадыран                      </t>
  </si>
  <si>
    <t xml:space="preserve">помидоp               </t>
  </si>
  <si>
    <t xml:space="preserve">кызылча                  </t>
  </si>
  <si>
    <t xml:space="preserve">сабиз                          </t>
  </si>
  <si>
    <t xml:space="preserve"> пияз                                    </t>
  </si>
  <si>
    <t>чеснок</t>
  </si>
  <si>
    <t>редиска</t>
  </si>
  <si>
    <t>турп</t>
  </si>
  <si>
    <t>жашылчалар   (укроп, петрушка, сельдерей)</t>
  </si>
  <si>
    <t xml:space="preserve">башка жашылча                   </t>
  </si>
  <si>
    <t xml:space="preserve">анын ичинен :баклажан </t>
  </si>
  <si>
    <t xml:space="preserve"> калемпир (таттуу ,ачуу)   </t>
  </si>
  <si>
    <t>Горох-овощной</t>
  </si>
  <si>
    <t>Кукуруза сахарная</t>
  </si>
  <si>
    <t xml:space="preserve">башка жашылча                     </t>
  </si>
  <si>
    <t xml:space="preserve">пияз                                    </t>
  </si>
  <si>
    <t xml:space="preserve">капуста бардык турлору                                             </t>
  </si>
  <si>
    <t>Редька</t>
  </si>
  <si>
    <t>редька</t>
  </si>
  <si>
    <t>жашылчалар  (укроп, петрушка, сельдерей)</t>
  </si>
  <si>
    <t xml:space="preserve">башка жашылча                    </t>
  </si>
  <si>
    <t>Пастернак</t>
  </si>
  <si>
    <t xml:space="preserve"> редька</t>
  </si>
  <si>
    <t xml:space="preserve">         анын ичинен :күздүк себүү </t>
  </si>
  <si>
    <t xml:space="preserve">      в том числе: озимый сев</t>
  </si>
  <si>
    <t xml:space="preserve">         яровой сев</t>
  </si>
  <si>
    <t xml:space="preserve">         жаздык себүү</t>
  </si>
  <si>
    <t xml:space="preserve">            арпа бардыгы </t>
  </si>
  <si>
    <t xml:space="preserve"> дандык жүгорү </t>
  </si>
  <si>
    <t xml:space="preserve">                                                     Зерновые - всего</t>
  </si>
  <si>
    <t xml:space="preserve">  Кыргыз республикасынын Улуттук</t>
  </si>
  <si>
    <t>статистика комитети</t>
  </si>
  <si>
    <t>Национальный статистический комитет</t>
  </si>
  <si>
    <t>Кыргызской республики</t>
  </si>
  <si>
    <t>анын ичинен:</t>
  </si>
  <si>
    <t>в том числе:</t>
  </si>
  <si>
    <t xml:space="preserve">        күздүк себүү</t>
  </si>
  <si>
    <t xml:space="preserve">        жаздык себүү </t>
  </si>
  <si>
    <t>анын ичинен</t>
  </si>
  <si>
    <t>в том числе</t>
  </si>
  <si>
    <t xml:space="preserve">       буудай - бардыгы </t>
  </si>
  <si>
    <t xml:space="preserve">       күздүк буудай </t>
  </si>
  <si>
    <t xml:space="preserve">       жаздык буудай</t>
  </si>
  <si>
    <t xml:space="preserve">       арпа бардыгы </t>
  </si>
  <si>
    <t xml:space="preserve">       күздүк арпа </t>
  </si>
  <si>
    <t xml:space="preserve">       жаздык арпа</t>
  </si>
  <si>
    <t xml:space="preserve">       кара буудай бардыгы</t>
  </si>
  <si>
    <t xml:space="preserve">       жаздык кара буудай</t>
  </si>
  <si>
    <t xml:space="preserve">       сулу</t>
  </si>
  <si>
    <t xml:space="preserve">       дандык жүгорү</t>
  </si>
  <si>
    <t xml:space="preserve">       таруу</t>
  </si>
  <si>
    <t xml:space="preserve">       аралашма кылкандуулар</t>
  </si>
  <si>
    <t xml:space="preserve">Дан буурчактар         </t>
  </si>
  <si>
    <t>Күрүч</t>
  </si>
  <si>
    <t>Кара күрүч</t>
  </si>
  <si>
    <t>Пахта</t>
  </si>
  <si>
    <t>Кант кызылчасы</t>
  </si>
  <si>
    <t>Тамеки</t>
  </si>
  <si>
    <t xml:space="preserve">   күн карама</t>
  </si>
  <si>
    <t>Башка техникалык өсүмдүктөр</t>
  </si>
  <si>
    <t>Картошка</t>
  </si>
  <si>
    <t>Азык-түлүк бакчасы</t>
  </si>
  <si>
    <t>Тоют өсүмдүктөрү - бардыгы</t>
  </si>
  <si>
    <t xml:space="preserve">    в том числе</t>
  </si>
  <si>
    <t xml:space="preserve">    силостук жана көк тоюттук жүгөpү</t>
  </si>
  <si>
    <t xml:space="preserve">    өткөн жылдары себилген көп жылдык чөптөрдүн чабык аянты</t>
  </si>
  <si>
    <t xml:space="preserve">    көп жылдык капталбаган чөптөрдүн аянты</t>
  </si>
  <si>
    <t xml:space="preserve">    бир жылдык чөптөр</t>
  </si>
  <si>
    <t xml:space="preserve">    башка тоют өсүмдүктөрү</t>
  </si>
  <si>
    <t>Мазмуну</t>
  </si>
  <si>
    <t>Содержание</t>
  </si>
  <si>
    <r>
      <t xml:space="preserve"> Жашылчалар </t>
    </r>
    <r>
      <rPr>
        <i/>
        <sz val="10"/>
        <rFont val="Times New Roman"/>
        <family val="1"/>
        <charset val="204"/>
      </rPr>
      <t>түрлөрү боюнча</t>
    </r>
  </si>
  <si>
    <r>
      <t xml:space="preserve">    </t>
    </r>
    <r>
      <rPr>
        <i/>
        <sz val="10"/>
        <rFont val="Times New Roman"/>
        <family val="1"/>
        <charset val="204"/>
      </rPr>
      <t>анын ичинен</t>
    </r>
  </si>
  <si>
    <r>
      <t xml:space="preserve">        озимый сев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</t>
    </r>
  </si>
  <si>
    <r>
      <t xml:space="preserve">        яровой сев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</t>
    </r>
  </si>
  <si>
    <r>
      <t>Зерновые культуры-всего (без зернобобовых, риса и гречихи)</t>
    </r>
    <r>
      <rPr>
        <u/>
        <sz val="10"/>
        <rFont val="Times New Roman"/>
        <family val="1"/>
        <charset val="204"/>
      </rPr>
      <t xml:space="preserve">                                                              </t>
    </r>
  </si>
  <si>
    <r>
      <t xml:space="preserve">       пшеница-всего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</t>
    </r>
  </si>
  <si>
    <r>
      <t xml:space="preserve">       пшеница озимая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</t>
    </r>
  </si>
  <si>
    <r>
      <t xml:space="preserve">       пшеница яровая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</t>
    </r>
  </si>
  <si>
    <r>
      <t xml:space="preserve">       ячмень-всего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</t>
    </r>
  </si>
  <si>
    <r>
      <t xml:space="preserve">       ячмень озимый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</t>
    </r>
  </si>
  <si>
    <r>
      <t xml:space="preserve">       ячмень яровой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</t>
    </r>
  </si>
  <si>
    <r>
      <t xml:space="preserve">       </t>
    </r>
    <r>
      <rPr>
        <sz val="10"/>
        <rFont val="Times New Roman"/>
        <family val="1"/>
        <charset val="204"/>
      </rPr>
      <t>рожь всего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</t>
    </r>
  </si>
  <si>
    <r>
      <t xml:space="preserve">       </t>
    </r>
    <r>
      <rPr>
        <sz val="10"/>
        <rFont val="Times New Roman"/>
        <family val="1"/>
        <charset val="204"/>
      </rPr>
      <t>рожь яровая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</t>
    </r>
  </si>
  <si>
    <r>
      <t xml:space="preserve">       </t>
    </r>
    <r>
      <rPr>
        <sz val="10"/>
        <rFont val="Times New Roman"/>
        <family val="1"/>
        <charset val="204"/>
      </rPr>
      <t>тритикале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</t>
    </r>
  </si>
  <si>
    <r>
      <t xml:space="preserve">       овес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</t>
    </r>
  </si>
  <si>
    <r>
      <t xml:space="preserve">       кукуруза на зерно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</t>
    </r>
  </si>
  <si>
    <r>
      <t xml:space="preserve">       просо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</t>
    </r>
  </si>
  <si>
    <r>
      <t xml:space="preserve">       сорго на зерно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</t>
    </r>
  </si>
  <si>
    <r>
      <t xml:space="preserve">       смесь колосовых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</t>
    </r>
  </si>
  <si>
    <r>
      <t>Зернобобовые культуры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</si>
  <si>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r>
      <t>Рис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</t>
    </r>
  </si>
  <si>
    <r>
      <t>Гречиха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</t>
    </r>
  </si>
  <si>
    <r>
      <t>Хлопчатник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</t>
    </r>
  </si>
  <si>
    <r>
      <t>Сахарная свекла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</t>
    </r>
  </si>
  <si>
    <r>
      <t>Табак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</t>
    </r>
  </si>
  <si>
    <r>
      <t xml:space="preserve">   подсолнечник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</t>
    </r>
  </si>
  <si>
    <t>1 таб</t>
  </si>
  <si>
    <t>2 таб</t>
  </si>
  <si>
    <t>3 таб</t>
  </si>
  <si>
    <t>4 таб</t>
  </si>
  <si>
    <t>5 таб</t>
  </si>
  <si>
    <t>6 таб</t>
  </si>
  <si>
    <t>7 таб</t>
  </si>
  <si>
    <t>8 таб</t>
  </si>
  <si>
    <t>9 таб</t>
  </si>
  <si>
    <t>10 таб</t>
  </si>
  <si>
    <t>11 таб</t>
  </si>
  <si>
    <t>12 таб</t>
  </si>
  <si>
    <t>13 таб</t>
  </si>
  <si>
    <t>14 таб</t>
  </si>
  <si>
    <t>15 таб</t>
  </si>
  <si>
    <t>16 таб</t>
  </si>
  <si>
    <t>сафлор</t>
  </si>
  <si>
    <r>
      <t xml:space="preserve">   сафлор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</t>
    </r>
  </si>
  <si>
    <r>
      <t>Прочие технические культуры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</t>
    </r>
  </si>
  <si>
    <r>
      <t>Картофель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</t>
    </r>
  </si>
  <si>
    <r>
      <t>Овощи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</t>
    </r>
  </si>
  <si>
    <r>
      <t xml:space="preserve"> Овощи по видам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</t>
    </r>
  </si>
  <si>
    <r>
      <t>Бахчи продовольственные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</t>
    </r>
  </si>
  <si>
    <r>
      <t>Кормовые  культуры-всего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</t>
    </r>
  </si>
  <si>
    <r>
      <t xml:space="preserve">    кукуруза на силос и зеленый корм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</t>
    </r>
  </si>
  <si>
    <r>
      <t xml:space="preserve">    укосная площадь многолетних трав посева прошлых лет</t>
    </r>
    <r>
      <rPr>
        <u/>
        <sz val="10"/>
        <rFont val="Times New Roman"/>
        <family val="1"/>
        <charset val="204"/>
      </rPr>
      <t xml:space="preserve">                                                                 </t>
    </r>
  </si>
  <si>
    <r>
      <t xml:space="preserve">    многолетние беспокровные травы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</t>
    </r>
  </si>
  <si>
    <r>
      <t xml:space="preserve">    однолетние травы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</t>
    </r>
  </si>
  <si>
    <r>
      <t xml:space="preserve">    прочие кормовые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</t>
    </r>
  </si>
  <si>
    <t xml:space="preserve"> Жашылчалар </t>
  </si>
  <si>
    <t>17 таб</t>
  </si>
  <si>
    <t>18 таб</t>
  </si>
  <si>
    <t>19 таб</t>
  </si>
  <si>
    <t>20 таб</t>
  </si>
  <si>
    <t>21 таб</t>
  </si>
  <si>
    <t>22 таб</t>
  </si>
  <si>
    <t>23 таб</t>
  </si>
  <si>
    <t>24 таб</t>
  </si>
  <si>
    <t>25 таб</t>
  </si>
  <si>
    <t>26 таб</t>
  </si>
  <si>
    <t>27 таб</t>
  </si>
  <si>
    <t>28 таб</t>
  </si>
  <si>
    <t>29 таб</t>
  </si>
  <si>
    <t>30 таб</t>
  </si>
  <si>
    <t>31 таб</t>
  </si>
  <si>
    <t>32 таб</t>
  </si>
  <si>
    <t xml:space="preserve">                                                   ячмень озимый</t>
  </si>
  <si>
    <t xml:space="preserve">                                                         рожь всего</t>
  </si>
  <si>
    <t xml:space="preserve">                                                  пшеница - всего</t>
  </si>
  <si>
    <t xml:space="preserve">                   пшеница озимая</t>
  </si>
  <si>
    <t xml:space="preserve">                                                        ячмень яровой</t>
  </si>
  <si>
    <t xml:space="preserve">      Дан буурчактар </t>
  </si>
  <si>
    <t xml:space="preserve">                                        Зернобобовые культуры</t>
  </si>
  <si>
    <t xml:space="preserve">            Күрүч</t>
  </si>
  <si>
    <t xml:space="preserve">         Рис</t>
  </si>
  <si>
    <t xml:space="preserve">          Кара күрүч</t>
  </si>
  <si>
    <t xml:space="preserve">         Гречиха</t>
  </si>
  <si>
    <t xml:space="preserve">             Пахта </t>
  </si>
  <si>
    <t xml:space="preserve">                                                                                 Хлопчатник</t>
  </si>
  <si>
    <t>Табак</t>
  </si>
  <si>
    <t xml:space="preserve">                                   Кант кызылчасы</t>
  </si>
  <si>
    <t xml:space="preserve">                                   Сахарная свекла</t>
  </si>
  <si>
    <t xml:space="preserve">         Май өсүмдүктөрү </t>
  </si>
  <si>
    <t xml:space="preserve">                          Масличные культуры</t>
  </si>
  <si>
    <t xml:space="preserve">                   Башка техникалык өсүмдүктөр </t>
  </si>
  <si>
    <t xml:space="preserve">                                      Прочие технические культуры</t>
  </si>
  <si>
    <t xml:space="preserve">                                         Картошка </t>
  </si>
  <si>
    <t xml:space="preserve">                                                           Картофель</t>
  </si>
  <si>
    <t xml:space="preserve">                                           Бахчи продовольственные</t>
  </si>
  <si>
    <t xml:space="preserve">     силостук жана көк тоюттук жүгөpү</t>
  </si>
  <si>
    <t xml:space="preserve">      өткөн жылдары себилген көп жылдык чөптөрдүн чабык аянты</t>
  </si>
  <si>
    <t xml:space="preserve">  укосная площадь многолетних трав посева прошлых лет</t>
  </si>
  <si>
    <t xml:space="preserve">          көп жылдык капталбаган чөптөрдун аянты </t>
  </si>
  <si>
    <t>Май өсүмдүктөрү - бардыгы</t>
  </si>
  <si>
    <r>
      <t>Масличные культуры - всего</t>
    </r>
    <r>
      <rPr>
        <u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</t>
    </r>
  </si>
  <si>
    <t xml:space="preserve">                           сулу</t>
  </si>
  <si>
    <t xml:space="preserve">                          овес</t>
  </si>
  <si>
    <t xml:space="preserve">                    таруу</t>
  </si>
  <si>
    <t xml:space="preserve">                                        сорго на зерно</t>
  </si>
  <si>
    <t>¹Башка тоют өсүмдүктөрү - тамыры тоют өсүмдүктөрү, мал тоюту үчүн кант кызылчасы, тоюттук бакча өсүмдүктөр, силос жасалуучу өсүмдүктөр ( жүгөрүдөн башка)</t>
  </si>
  <si>
    <t>¹Прочие кормовые культуры - кормовые корнеплоды, сахарная свекла на корм скоту, кормовые бахчи,силосные культуры ( без кукурузы )</t>
  </si>
  <si>
    <t>¹Башка техникалык өсүмдүктөрү - махорка , даары  өсүмдүктөру</t>
  </si>
  <si>
    <t>¹Прочие технические культуры - махорка , лекарственные культуры</t>
  </si>
  <si>
    <t xml:space="preserve">                                                                 Жашылчалар - бардыгы</t>
  </si>
  <si>
    <t xml:space="preserve">                                                                      Овощи - всего</t>
  </si>
  <si>
    <t>жашылчалар    (укроп, петрушка, сельдерей)</t>
  </si>
  <si>
    <t xml:space="preserve">                   многолетние беспокровные травы  текущего года</t>
  </si>
  <si>
    <t>Председатель</t>
  </si>
  <si>
    <t>Кудайбергенов Б.Ж.</t>
  </si>
  <si>
    <t xml:space="preserve">        Исполнители:   Мурсабекова Г.Т.</t>
  </si>
  <si>
    <t xml:space="preserve">                                       тел.664043</t>
  </si>
  <si>
    <t xml:space="preserve">                                     Дубанаева Ж.Д.</t>
  </si>
  <si>
    <t xml:space="preserve">                                         тел.324621</t>
  </si>
  <si>
    <t>г.КАНТ</t>
  </si>
  <si>
    <t>г.КАРА-БАЛТА</t>
  </si>
  <si>
    <t xml:space="preserve">                                                           Түрү боюнча жашылчалар </t>
  </si>
  <si>
    <t xml:space="preserve">                                                                Овощи по видам</t>
  </si>
  <si>
    <t>ЧУЙСКАЯ ОБЛАСТЬ</t>
  </si>
  <si>
    <t>АЛАМУДУНСКИЙ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</si>
  <si>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</si>
  <si>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</si>
  <si>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</si>
  <si>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</si>
  <si>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ЫСЫК-АТИНСКИЙ РАЙОН</t>
  </si>
  <si>
    <t>г.ТОКМОК</t>
  </si>
  <si>
    <t xml:space="preserve">  2026-жылдын түшүмү үчүн бардык ceбүү  аянты</t>
  </si>
  <si>
    <t>Вся посевная площадь под урожай 2026 г.</t>
  </si>
  <si>
    <t xml:space="preserve">2026-ж. 2025-ж. карата                                                     2026г.к 2025г. </t>
  </si>
  <si>
    <t>2026ж./г.</t>
  </si>
  <si>
    <t>КЫРГЫЗСКАЯ РЕСПУБЛИКА</t>
  </si>
  <si>
    <t>БАТКЕНСКАЯ ОБЛАСТЬ</t>
  </si>
  <si>
    <t>БАТКЕНСКИЙ РАЙОН</t>
  </si>
  <si>
    <t>КАДАМЖАЙСКИЙ РАЙОН</t>
  </si>
  <si>
    <t>ЛЕЙЛЕКСКИЙ РАЙОН</t>
  </si>
  <si>
    <t xml:space="preserve">  в т.ч. г.РАЗЗАКОВ</t>
  </si>
  <si>
    <t>г.БАТКЕН</t>
  </si>
  <si>
    <t>г.КЫЗЫЛ-КИЯ</t>
  </si>
  <si>
    <t>г.СУЛЮКТА</t>
  </si>
  <si>
    <t>АКСЫЙСКИЙ РАЙОН</t>
  </si>
  <si>
    <t xml:space="preserve"> в т.ч. г.КЕРБЕН</t>
  </si>
  <si>
    <t>БАЗАР-КОРГОНСКИЙ РАЙОН</t>
  </si>
  <si>
    <t>НООКЕНСКИЙ РАЙОН</t>
  </si>
  <si>
    <t>ТОГУЗ-ТОРОУСКИЙ РАЙОН</t>
  </si>
  <si>
    <t>ТОКТОГУЛЬСКИЙ РАЙОН</t>
  </si>
  <si>
    <t>ЧАТКАЛЬСКИЙ РАЙОН</t>
  </si>
  <si>
    <t>г.ДЖАЛАЛ-АБАД</t>
  </si>
  <si>
    <t>г.КАРА-КУЛЬ</t>
  </si>
  <si>
    <t>г.МАЙЛУУ-СУУ</t>
  </si>
  <si>
    <t>г.ТАШ-КУМЫР</t>
  </si>
  <si>
    <t>ИССЫК-КУЛЬСКАЯ ОБЛАСТЬ</t>
  </si>
  <si>
    <t>АК-СУЙСКИЙ РАЙОН</t>
  </si>
  <si>
    <t>ЖЕТИ-ОГУЗСКИЙ РАЙОН</t>
  </si>
  <si>
    <t>ИССЫК-КУЛЬСКИЙ РАЙОН</t>
  </si>
  <si>
    <t xml:space="preserve"> в т.ч. г.ЧОЛПОН-АТА</t>
  </si>
  <si>
    <t>ТОНСКИЙ РАЙОН</t>
  </si>
  <si>
    <t>ТЮПСКИЙ РАЙОН</t>
  </si>
  <si>
    <t>г.КАРАКОЛ</t>
  </si>
  <si>
    <t>г.БАЛЫКЧЫ</t>
  </si>
  <si>
    <t>НАРЫНСКАЯ ОБЛАСТЬ</t>
  </si>
  <si>
    <t>АТ-БАШЫНСКИЙ РАЙОН</t>
  </si>
  <si>
    <t>ЖУМГАЛЬСКИЙ РАЙОН</t>
  </si>
  <si>
    <t>КОЧКОРСКИЙ РАЙОН</t>
  </si>
  <si>
    <t>НАРЫНСКИЙ РАЙОН</t>
  </si>
  <si>
    <t>АЛАЙСКИЙ РАЙОН</t>
  </si>
  <si>
    <t>АРАВАНСКИЙ РАЙОН</t>
  </si>
  <si>
    <t>КАРА-КУЛЖИНСКИЙ РАЙОН</t>
  </si>
  <si>
    <t xml:space="preserve"> в т.ч.г.НООКАТ</t>
  </si>
  <si>
    <t>УЗГЕНСКИЙ РАЙОН</t>
  </si>
  <si>
    <t xml:space="preserve"> в т.ч. г.УЗГЕН</t>
  </si>
  <si>
    <t>ТАЛАССКАЯ ОБЛАСТЬ</t>
  </si>
  <si>
    <t>БАКАЙ-АТИНСКИЙ РАЙОН</t>
  </si>
  <si>
    <t>АЙТМАТОВСКИЙ РАЙОН</t>
  </si>
  <si>
    <t>МАНАССКИЙ РАЙОН</t>
  </si>
  <si>
    <t>ТАЛАССКИЙ РАЙОН</t>
  </si>
  <si>
    <t>г.ТАЛАС</t>
  </si>
  <si>
    <t>г.БИШКЕК</t>
  </si>
  <si>
    <t>г.ОШ</t>
  </si>
  <si>
    <t xml:space="preserve">              Дан эгиндери - бардыгы</t>
  </si>
  <si>
    <t xml:space="preserve">                   буудай - бардыгы </t>
  </si>
  <si>
    <t xml:space="preserve">                  күздүк буудай </t>
  </si>
  <si>
    <t xml:space="preserve">           ячмень всего</t>
  </si>
  <si>
    <t xml:space="preserve">                                                               күздүк кара буудай </t>
  </si>
  <si>
    <t xml:space="preserve">     жаздык кара буудай </t>
  </si>
  <si>
    <t>тритикале</t>
  </si>
  <si>
    <t xml:space="preserve">                     просо</t>
  </si>
  <si>
    <t xml:space="preserve">       сафлор</t>
  </si>
  <si>
    <t xml:space="preserve">анын ичинен :  калемпир (таттуу ,ачуу)      </t>
  </si>
  <si>
    <t>Заключительный отчет о размерах посевных площадей сельскохозяйственных культур под урожай 2026 года</t>
  </si>
  <si>
    <t>г. Бишкек – 2026</t>
  </si>
  <si>
    <t>2026-жылдын түшүмү үчүн айыл чарба өсүмдүктөрүнүн айдоо аянттарынын өлчөмү жөнүндө жыйынтыктоочу отчет</t>
  </si>
  <si>
    <t>2026-жылдын түшүмү үчүн бардык ceбүү аянты</t>
  </si>
  <si>
    <r>
      <t>Общая посевная площадь занятая сельскохозяйственными культурами под урожай 2026г</t>
    </r>
    <r>
      <rPr>
        <u/>
        <sz val="10"/>
        <rFont val="Times New Roman"/>
        <family val="1"/>
        <charset val="204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</si>
</sst>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Border="0" applyAlignment="0"/>
    <xf numFmtId="0" fontId="18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1" fontId="2" fillId="0" borderId="0" xfId="0" applyNumberFormat="1" applyFont="1"/>
    <xf numFmtId="1" fontId="1" fillId="0" borderId="0" xfId="0" applyNumberFormat="1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1" fontId="2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5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center" indent="6"/>
    </xf>
    <xf numFmtId="0" fontId="1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2"/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9" fillId="0" borderId="0" xfId="0" applyFont="1"/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2" fillId="0" borderId="0" xfId="0" applyNumberFormat="1" applyFont="1"/>
    <xf numFmtId="2" fontId="2" fillId="0" borderId="0" xfId="0" applyNumberFormat="1" applyFont="1"/>
    <xf numFmtId="1" fontId="1" fillId="2" borderId="0" xfId="0" applyNumberFormat="1" applyFont="1" applyFill="1" applyAlignment="1">
      <alignment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876300</xdr:colOff>
      <xdr:row>3</xdr:row>
      <xdr:rowOff>213360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workbookViewId="0">
      <selection activeCell="L20" sqref="L20"/>
    </sheetView>
  </sheetViews>
  <sheetFormatPr defaultRowHeight="12.75" x14ac:dyDescent="0.2"/>
  <cols>
    <col min="1" max="1" width="87.7109375" customWidth="1"/>
    <col min="3" max="3" width="8.28515625" customWidth="1"/>
    <col min="4" max="4" width="8.140625" customWidth="1"/>
    <col min="5" max="5" width="8.28515625" customWidth="1"/>
    <col min="6" max="6" width="8.7109375" customWidth="1"/>
    <col min="7" max="8" width="8.28515625" customWidth="1"/>
    <col min="9" max="9" width="8.5703125" customWidth="1"/>
  </cols>
  <sheetData>
    <row r="1" spans="1:1" ht="18.75" x14ac:dyDescent="0.2">
      <c r="A1" s="46" t="s">
        <v>86</v>
      </c>
    </row>
    <row r="2" spans="1:1" ht="18.75" x14ac:dyDescent="0.2">
      <c r="A2" s="46" t="s">
        <v>87</v>
      </c>
    </row>
    <row r="3" spans="1:1" ht="18.75" x14ac:dyDescent="0.2">
      <c r="A3" s="46" t="s">
        <v>88</v>
      </c>
    </row>
    <row r="4" spans="1:1" ht="18.75" x14ac:dyDescent="0.2">
      <c r="A4" s="46" t="s">
        <v>89</v>
      </c>
    </row>
    <row r="5" spans="1:1" ht="20.25" x14ac:dyDescent="0.2">
      <c r="A5" s="47"/>
    </row>
    <row r="6" spans="1:1" x14ac:dyDescent="0.2">
      <c r="A6" s="50"/>
    </row>
    <row r="7" spans="1:1" x14ac:dyDescent="0.2">
      <c r="A7" s="51"/>
    </row>
    <row r="8" spans="1:1" ht="15.75" x14ac:dyDescent="0.2">
      <c r="A8" s="48"/>
    </row>
    <row r="9" spans="1:1" ht="15.75" x14ac:dyDescent="0.2">
      <c r="A9" s="48"/>
    </row>
    <row r="10" spans="1:1" ht="15.75" x14ac:dyDescent="0.2">
      <c r="A10" s="49"/>
    </row>
    <row r="11" spans="1:1" ht="15.75" x14ac:dyDescent="0.2">
      <c r="A11" s="62"/>
    </row>
    <row r="12" spans="1:1" ht="40.5" x14ac:dyDescent="0.3">
      <c r="A12" s="53" t="s">
        <v>322</v>
      </c>
    </row>
    <row r="13" spans="1:1" ht="49.15" customHeight="1" x14ac:dyDescent="0.2">
      <c r="A13" s="63" t="s">
        <v>320</v>
      </c>
    </row>
    <row r="14" spans="1:1" ht="20.25" x14ac:dyDescent="0.2">
      <c r="A14" s="47"/>
    </row>
    <row r="15" spans="1:1" ht="20.25" x14ac:dyDescent="0.2">
      <c r="A15" s="47"/>
    </row>
    <row r="16" spans="1:1" ht="20.25" x14ac:dyDescent="0.2">
      <c r="A16" s="47"/>
    </row>
    <row r="17" spans="1:1" ht="20.25" x14ac:dyDescent="0.2">
      <c r="A17" s="47"/>
    </row>
    <row r="18" spans="1:1" ht="20.25" x14ac:dyDescent="0.2">
      <c r="A18" s="47"/>
    </row>
    <row r="19" spans="1:1" ht="18" customHeight="1" x14ac:dyDescent="0.2">
      <c r="A19" s="52"/>
    </row>
    <row r="20" spans="1:1" ht="19.899999999999999" customHeight="1" x14ac:dyDescent="0.2">
      <c r="A20" s="47"/>
    </row>
    <row r="21" spans="1:1" ht="16.149999999999999" customHeight="1" x14ac:dyDescent="0.2">
      <c r="A21" s="47"/>
    </row>
    <row r="22" spans="1:1" ht="15.6" customHeight="1" x14ac:dyDescent="0.2">
      <c r="A22" s="52"/>
    </row>
    <row r="23" spans="1:1" ht="18" customHeight="1" x14ac:dyDescent="0.2">
      <c r="A23" s="52"/>
    </row>
    <row r="24" spans="1:1" ht="16.899999999999999" customHeight="1" x14ac:dyDescent="0.2">
      <c r="A24" s="52"/>
    </row>
    <row r="25" spans="1:1" ht="16.899999999999999" customHeight="1" x14ac:dyDescent="0.2">
      <c r="A25" s="52"/>
    </row>
    <row r="26" spans="1:1" ht="13.9" customHeight="1" x14ac:dyDescent="0.2">
      <c r="A26" s="52"/>
    </row>
    <row r="27" spans="1:1" ht="18.75" x14ac:dyDescent="0.2">
      <c r="A27" s="46" t="s">
        <v>321</v>
      </c>
    </row>
    <row r="28" spans="1:1" ht="18.75" x14ac:dyDescent="0.2">
      <c r="A28" s="46"/>
    </row>
  </sheetData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7"/>
  <sheetViews>
    <sheetView workbookViewId="0">
      <selection activeCell="I90" sqref="I90"/>
    </sheetView>
  </sheetViews>
  <sheetFormatPr defaultRowHeight="12.75" x14ac:dyDescent="0.2"/>
  <cols>
    <col min="1" max="1" width="28.140625" customWidth="1"/>
    <col min="2" max="2" width="10.28515625" customWidth="1"/>
  </cols>
  <sheetData>
    <row r="1" spans="1:8" x14ac:dyDescent="0.2">
      <c r="A1" s="61" t="s">
        <v>125</v>
      </c>
    </row>
    <row r="2" spans="1:8" x14ac:dyDescent="0.2">
      <c r="A2" s="61" t="s">
        <v>126</v>
      </c>
    </row>
    <row r="3" spans="1:8" s="2" customFormat="1" ht="14.45" customHeight="1" x14ac:dyDescent="0.2">
      <c r="A3" s="76" t="s">
        <v>83</v>
      </c>
      <c r="B3" s="76"/>
      <c r="C3" s="76"/>
      <c r="D3" s="76"/>
      <c r="E3" s="76"/>
      <c r="F3" s="42"/>
      <c r="G3" s="42"/>
      <c r="H3" s="1"/>
    </row>
    <row r="4" spans="1:8" s="2" customFormat="1" ht="11.45" customHeight="1" x14ac:dyDescent="0.2">
      <c r="A4" s="76" t="s">
        <v>313</v>
      </c>
      <c r="B4" s="76"/>
      <c r="C4" s="76"/>
      <c r="D4" s="76"/>
      <c r="E4" s="76"/>
      <c r="F4" s="42"/>
      <c r="G4" s="42"/>
      <c r="H4" s="42"/>
    </row>
    <row r="5" spans="1:8" s="2" customFormat="1" x14ac:dyDescent="0.2">
      <c r="E5" s="3" t="s">
        <v>19</v>
      </c>
      <c r="F5" s="3"/>
    </row>
    <row r="6" spans="1:8" s="2" customFormat="1" ht="43.1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8" s="5" customFormat="1" ht="15" customHeigh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8" s="5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8" s="5" customFormat="1" x14ac:dyDescent="0.2">
      <c r="A9" s="10"/>
      <c r="B9" s="7"/>
      <c r="C9" s="28"/>
      <c r="D9" s="28"/>
      <c r="E9" s="28"/>
      <c r="F9" s="7"/>
    </row>
    <row r="10" spans="1:8" s="2" customFormat="1" x14ac:dyDescent="0.2">
      <c r="A10" s="9" t="s">
        <v>262</v>
      </c>
      <c r="B10" s="20">
        <f>B12+B20+B33+B43+B51+B61+B67+B78+B80</f>
        <v>246635</v>
      </c>
      <c r="C10" s="20">
        <f>C12+C20+C33+C43+C51+C61+C67+C78+C80</f>
        <v>256805.60000000003</v>
      </c>
      <c r="D10" s="18">
        <f>C10/B10*100</f>
        <v>104.12374561599125</v>
      </c>
      <c r="E10" s="20">
        <f>C10-B10</f>
        <v>10170.600000000035</v>
      </c>
      <c r="F10" s="20"/>
    </row>
    <row r="11" spans="1:8" s="2" customFormat="1" x14ac:dyDescent="0.2">
      <c r="A11" s="9"/>
      <c r="B11" s="20"/>
      <c r="C11" s="20"/>
      <c r="D11" s="18"/>
      <c r="E11" s="20"/>
      <c r="F11" s="20"/>
    </row>
    <row r="12" spans="1:8" s="2" customFormat="1" x14ac:dyDescent="0.2">
      <c r="A12" s="9" t="s">
        <v>263</v>
      </c>
      <c r="B12" s="20">
        <v>12136.5</v>
      </c>
      <c r="C12" s="20">
        <v>12982</v>
      </c>
      <c r="D12" s="18">
        <v>107</v>
      </c>
      <c r="E12" s="20">
        <v>845.5</v>
      </c>
      <c r="F12" s="20"/>
    </row>
    <row r="13" spans="1:8" s="2" customFormat="1" x14ac:dyDescent="0.2">
      <c r="A13" s="6" t="s">
        <v>264</v>
      </c>
      <c r="B13" s="21">
        <v>1280.5</v>
      </c>
      <c r="C13" s="21">
        <v>1342</v>
      </c>
      <c r="D13" s="19">
        <v>104.8</v>
      </c>
      <c r="E13" s="21">
        <v>61.5</v>
      </c>
      <c r="F13" s="21"/>
    </row>
    <row r="14" spans="1:8" s="2" customFormat="1" x14ac:dyDescent="0.2">
      <c r="A14" s="6" t="s">
        <v>265</v>
      </c>
      <c r="B14" s="21">
        <v>825</v>
      </c>
      <c r="C14" s="21">
        <v>826</v>
      </c>
      <c r="D14" s="19">
        <v>100.1</v>
      </c>
      <c r="E14" s="21">
        <v>1</v>
      </c>
      <c r="F14" s="21"/>
    </row>
    <row r="15" spans="1:8" s="2" customFormat="1" x14ac:dyDescent="0.2">
      <c r="A15" s="6" t="s">
        <v>266</v>
      </c>
      <c r="B15" s="21">
        <v>9905</v>
      </c>
      <c r="C15" s="21">
        <v>10680</v>
      </c>
      <c r="D15" s="19">
        <v>107.8</v>
      </c>
      <c r="E15" s="21">
        <v>775</v>
      </c>
      <c r="F15" s="21"/>
    </row>
    <row r="16" spans="1:8" s="2" customFormat="1" x14ac:dyDescent="0.2">
      <c r="A16" s="6" t="s">
        <v>267</v>
      </c>
      <c r="B16" s="21">
        <v>1867</v>
      </c>
      <c r="C16" s="21">
        <v>2262</v>
      </c>
      <c r="D16" s="19">
        <v>121.2</v>
      </c>
      <c r="E16" s="21">
        <v>395</v>
      </c>
      <c r="F16" s="21"/>
    </row>
    <row r="17" spans="1:6" s="5" customFormat="1" x14ac:dyDescent="0.2">
      <c r="A17" s="6" t="s">
        <v>268</v>
      </c>
      <c r="B17" s="21">
        <v>12</v>
      </c>
      <c r="C17" s="21">
        <v>15</v>
      </c>
      <c r="D17" s="19">
        <v>125</v>
      </c>
      <c r="E17" s="21">
        <v>3</v>
      </c>
      <c r="F17" s="21"/>
    </row>
    <row r="18" spans="1:6" s="2" customFormat="1" x14ac:dyDescent="0.2">
      <c r="A18" s="6" t="s">
        <v>269</v>
      </c>
      <c r="B18" s="21">
        <v>114</v>
      </c>
      <c r="C18" s="21">
        <v>119</v>
      </c>
      <c r="D18" s="19">
        <v>104.4</v>
      </c>
      <c r="E18" s="21">
        <v>5</v>
      </c>
      <c r="F18" s="21"/>
    </row>
    <row r="19" spans="1:6" s="2" customFormat="1" x14ac:dyDescent="0.2">
      <c r="A19" s="6"/>
      <c r="B19" s="21"/>
      <c r="C19" s="21"/>
      <c r="D19" s="19"/>
      <c r="E19" s="21"/>
      <c r="F19" s="21"/>
    </row>
    <row r="20" spans="1:6" s="2" customFormat="1" ht="25.5" x14ac:dyDescent="0.2">
      <c r="A20" s="9" t="s">
        <v>3</v>
      </c>
      <c r="B20" s="20">
        <v>14941.6</v>
      </c>
      <c r="C20" s="20">
        <v>13324.6</v>
      </c>
      <c r="D20" s="18">
        <v>89.2</v>
      </c>
      <c r="E20" s="40">
        <v>-1617</v>
      </c>
      <c r="F20" s="20"/>
    </row>
    <row r="21" spans="1:6" s="2" customFormat="1" x14ac:dyDescent="0.2">
      <c r="A21" s="6" t="s">
        <v>271</v>
      </c>
      <c r="B21" s="21">
        <v>283</v>
      </c>
      <c r="C21" s="21">
        <v>203</v>
      </c>
      <c r="D21" s="19">
        <v>71.7</v>
      </c>
      <c r="E21" s="29">
        <v>-80</v>
      </c>
      <c r="F21" s="21"/>
    </row>
    <row r="22" spans="1:6" s="2" customFormat="1" x14ac:dyDescent="0.2">
      <c r="A22" s="6" t="s">
        <v>272</v>
      </c>
      <c r="B22" s="21">
        <v>127</v>
      </c>
      <c r="C22" s="21">
        <v>114</v>
      </c>
      <c r="D22" s="19">
        <v>89.8</v>
      </c>
      <c r="E22" s="29">
        <v>-13</v>
      </c>
      <c r="F22" s="21"/>
    </row>
    <row r="23" spans="1:6" s="2" customFormat="1" x14ac:dyDescent="0.2">
      <c r="A23" s="6" t="s">
        <v>4</v>
      </c>
      <c r="B23" s="21">
        <v>547.6</v>
      </c>
      <c r="C23" s="21">
        <v>488.6</v>
      </c>
      <c r="D23" s="19">
        <v>89.2</v>
      </c>
      <c r="E23" s="29">
        <v>-59</v>
      </c>
      <c r="F23" s="21"/>
    </row>
    <row r="24" spans="1:6" s="2" customFormat="1" x14ac:dyDescent="0.2">
      <c r="A24" s="6" t="s">
        <v>273</v>
      </c>
      <c r="B24" s="21">
        <v>2410</v>
      </c>
      <c r="C24" s="21">
        <v>2168</v>
      </c>
      <c r="D24" s="19">
        <v>90</v>
      </c>
      <c r="E24" s="29">
        <v>-242</v>
      </c>
      <c r="F24" s="21"/>
    </row>
    <row r="25" spans="1:6" s="2" customFormat="1" x14ac:dyDescent="0.2">
      <c r="A25" s="6" t="s">
        <v>274</v>
      </c>
      <c r="B25" s="21">
        <v>239</v>
      </c>
      <c r="C25" s="21">
        <v>198</v>
      </c>
      <c r="D25" s="19">
        <v>82.8</v>
      </c>
      <c r="E25" s="29">
        <v>-41</v>
      </c>
      <c r="F25" s="21"/>
    </row>
    <row r="26" spans="1:6" s="2" customFormat="1" x14ac:dyDescent="0.2">
      <c r="A26" s="6" t="s">
        <v>6</v>
      </c>
      <c r="B26" s="21">
        <v>8939</v>
      </c>
      <c r="C26" s="21">
        <v>7492</v>
      </c>
      <c r="D26" s="19">
        <v>83.8</v>
      </c>
      <c r="E26" s="29">
        <v>-1447</v>
      </c>
      <c r="F26" s="21"/>
    </row>
    <row r="27" spans="1:6" s="2" customFormat="1" x14ac:dyDescent="0.2">
      <c r="A27" s="6" t="s">
        <v>7</v>
      </c>
      <c r="B27" s="21">
        <v>46</v>
      </c>
      <c r="C27" s="21">
        <v>46</v>
      </c>
      <c r="D27" s="19">
        <v>100</v>
      </c>
      <c r="E27" s="29" t="s">
        <v>2</v>
      </c>
      <c r="F27" s="21"/>
    </row>
    <row r="28" spans="1:6" s="2" customFormat="1" x14ac:dyDescent="0.2">
      <c r="A28" s="6" t="s">
        <v>275</v>
      </c>
      <c r="B28" s="21">
        <v>1170</v>
      </c>
      <c r="C28" s="21">
        <v>1200</v>
      </c>
      <c r="D28" s="19">
        <v>102.6</v>
      </c>
      <c r="E28" s="29">
        <v>30</v>
      </c>
      <c r="F28" s="21"/>
    </row>
    <row r="29" spans="1:6" s="2" customFormat="1" x14ac:dyDescent="0.2">
      <c r="A29" s="6" t="s">
        <v>276</v>
      </c>
      <c r="B29" s="21">
        <v>1022</v>
      </c>
      <c r="C29" s="21">
        <v>1097</v>
      </c>
      <c r="D29" s="19">
        <v>107.3</v>
      </c>
      <c r="E29" s="29">
        <v>75</v>
      </c>
      <c r="F29" s="21"/>
    </row>
    <row r="30" spans="1:6" s="5" customFormat="1" x14ac:dyDescent="0.2">
      <c r="A30" s="6" t="s">
        <v>277</v>
      </c>
      <c r="B30" s="21">
        <v>158</v>
      </c>
      <c r="C30" s="21">
        <v>153</v>
      </c>
      <c r="D30" s="19">
        <v>96.8</v>
      </c>
      <c r="E30" s="29">
        <v>-5</v>
      </c>
      <c r="F30" s="21"/>
    </row>
    <row r="31" spans="1:6" s="2" customFormat="1" x14ac:dyDescent="0.2">
      <c r="A31" s="6" t="s">
        <v>278</v>
      </c>
      <c r="B31" s="21">
        <v>173</v>
      </c>
      <c r="C31" s="21">
        <v>325</v>
      </c>
      <c r="D31" s="19">
        <v>187.9</v>
      </c>
      <c r="E31" s="29">
        <v>152</v>
      </c>
      <c r="F31" s="21"/>
    </row>
    <row r="32" spans="1:6" s="2" customFormat="1" x14ac:dyDescent="0.2">
      <c r="A32" s="6"/>
      <c r="B32" s="21"/>
      <c r="C32" s="21"/>
      <c r="D32" s="19"/>
      <c r="E32" s="21"/>
      <c r="F32" s="21"/>
    </row>
    <row r="33" spans="1:6" s="2" customFormat="1" ht="25.5" x14ac:dyDescent="0.2">
      <c r="A33" s="9" t="s">
        <v>282</v>
      </c>
      <c r="B33" s="20">
        <v>51398</v>
      </c>
      <c r="C33" s="20">
        <v>55189</v>
      </c>
      <c r="D33" s="18">
        <v>107.4</v>
      </c>
      <c r="E33" s="20">
        <v>3791</v>
      </c>
      <c r="F33" s="20"/>
    </row>
    <row r="34" spans="1:6" s="2" customFormat="1" x14ac:dyDescent="0.2">
      <c r="A34" s="6" t="s">
        <v>283</v>
      </c>
      <c r="B34" s="21">
        <v>14434</v>
      </c>
      <c r="C34" s="21">
        <v>15094</v>
      </c>
      <c r="D34" s="19">
        <v>104.6</v>
      </c>
      <c r="E34" s="21">
        <v>660</v>
      </c>
      <c r="F34" s="21"/>
    </row>
    <row r="35" spans="1:6" s="2" customFormat="1" x14ac:dyDescent="0.2">
      <c r="A35" s="6" t="s">
        <v>284</v>
      </c>
      <c r="B35" s="21">
        <v>9201</v>
      </c>
      <c r="C35" s="21">
        <v>9302</v>
      </c>
      <c r="D35" s="19">
        <v>101.1</v>
      </c>
      <c r="E35" s="21">
        <v>101</v>
      </c>
      <c r="F35" s="21"/>
    </row>
    <row r="36" spans="1:6" s="2" customFormat="1" x14ac:dyDescent="0.2">
      <c r="A36" s="6" t="s">
        <v>285</v>
      </c>
      <c r="B36" s="21">
        <v>5287</v>
      </c>
      <c r="C36" s="21">
        <v>5261</v>
      </c>
      <c r="D36" s="19">
        <v>99.5</v>
      </c>
      <c r="E36" s="21">
        <v>-26</v>
      </c>
      <c r="F36" s="21"/>
    </row>
    <row r="37" spans="1:6" s="2" customFormat="1" x14ac:dyDescent="0.2">
      <c r="A37" s="6" t="s">
        <v>286</v>
      </c>
      <c r="B37" s="21">
        <v>545</v>
      </c>
      <c r="C37" s="21">
        <v>536</v>
      </c>
      <c r="D37" s="19">
        <v>98.3</v>
      </c>
      <c r="E37" s="21">
        <v>-9</v>
      </c>
      <c r="F37" s="21"/>
    </row>
    <row r="38" spans="1:6" s="2" customFormat="1" x14ac:dyDescent="0.2">
      <c r="A38" s="6" t="s">
        <v>287</v>
      </c>
      <c r="B38" s="21">
        <v>2636</v>
      </c>
      <c r="C38" s="21">
        <v>2701</v>
      </c>
      <c r="D38" s="19">
        <v>102.5</v>
      </c>
      <c r="E38" s="21">
        <v>65</v>
      </c>
      <c r="F38" s="21"/>
    </row>
    <row r="39" spans="1:6" s="2" customFormat="1" x14ac:dyDescent="0.2">
      <c r="A39" s="6" t="s">
        <v>288</v>
      </c>
      <c r="B39" s="21">
        <v>19340</v>
      </c>
      <c r="C39" s="21">
        <v>22289</v>
      </c>
      <c r="D39" s="19">
        <v>115.2</v>
      </c>
      <c r="E39" s="21">
        <v>2949</v>
      </c>
      <c r="F39" s="21"/>
    </row>
    <row r="40" spans="1:6" s="5" customFormat="1" x14ac:dyDescent="0.2">
      <c r="A40" s="6" t="s">
        <v>289</v>
      </c>
      <c r="B40" s="21">
        <v>340</v>
      </c>
      <c r="C40" s="21">
        <v>447</v>
      </c>
      <c r="D40" s="19">
        <v>131.5</v>
      </c>
      <c r="E40" s="21">
        <v>107</v>
      </c>
      <c r="F40" s="21"/>
    </row>
    <row r="41" spans="1:6" s="2" customFormat="1" x14ac:dyDescent="0.2">
      <c r="A41" s="6" t="s">
        <v>290</v>
      </c>
      <c r="B41" s="21">
        <v>160</v>
      </c>
      <c r="C41" s="21">
        <v>95</v>
      </c>
      <c r="D41" s="19">
        <v>59.4</v>
      </c>
      <c r="E41" s="21">
        <v>-65</v>
      </c>
      <c r="F41" s="21"/>
    </row>
    <row r="42" spans="1:6" s="2" customFormat="1" x14ac:dyDescent="0.2">
      <c r="A42" s="6"/>
      <c r="B42" s="21"/>
      <c r="C42" s="21"/>
      <c r="D42" s="19"/>
      <c r="E42" s="21"/>
      <c r="F42" s="21"/>
    </row>
    <row r="43" spans="1:6" s="2" customFormat="1" x14ac:dyDescent="0.2">
      <c r="A43" s="9" t="s">
        <v>291</v>
      </c>
      <c r="B43" s="20">
        <v>19838</v>
      </c>
      <c r="C43" s="20">
        <v>23529</v>
      </c>
      <c r="D43" s="18">
        <v>118.6</v>
      </c>
      <c r="E43" s="20">
        <v>3691</v>
      </c>
      <c r="F43" s="20"/>
    </row>
    <row r="44" spans="1:6" s="2" customFormat="1" x14ac:dyDescent="0.2">
      <c r="A44" s="6" t="s">
        <v>8</v>
      </c>
      <c r="B44" s="21">
        <v>2916</v>
      </c>
      <c r="C44" s="21">
        <v>3162</v>
      </c>
      <c r="D44" s="19">
        <v>108.4</v>
      </c>
      <c r="E44" s="21">
        <v>246</v>
      </c>
      <c r="F44" s="21"/>
    </row>
    <row r="45" spans="1:6" s="2" customFormat="1" x14ac:dyDescent="0.2">
      <c r="A45" s="6" t="s">
        <v>292</v>
      </c>
      <c r="B45" s="21">
        <v>1393</v>
      </c>
      <c r="C45" s="21">
        <v>3255</v>
      </c>
      <c r="D45" s="19">
        <v>233.7</v>
      </c>
      <c r="E45" s="21">
        <v>1862</v>
      </c>
      <c r="F45" s="21"/>
    </row>
    <row r="46" spans="1:6" s="2" customFormat="1" x14ac:dyDescent="0.2">
      <c r="A46" s="6" t="s">
        <v>293</v>
      </c>
      <c r="B46" s="21">
        <v>3323</v>
      </c>
      <c r="C46" s="21">
        <v>3416</v>
      </c>
      <c r="D46" s="19">
        <v>102.8</v>
      </c>
      <c r="E46" s="21">
        <v>93</v>
      </c>
      <c r="F46" s="21"/>
    </row>
    <row r="47" spans="1:6" s="2" customFormat="1" x14ac:dyDescent="0.2">
      <c r="A47" s="6" t="s">
        <v>294</v>
      </c>
      <c r="B47" s="21">
        <v>8123</v>
      </c>
      <c r="C47" s="21">
        <v>8948</v>
      </c>
      <c r="D47" s="19">
        <v>110.2</v>
      </c>
      <c r="E47" s="21">
        <v>825</v>
      </c>
      <c r="F47" s="21"/>
    </row>
    <row r="48" spans="1:6" s="5" customFormat="1" x14ac:dyDescent="0.2">
      <c r="A48" s="6" t="s">
        <v>295</v>
      </c>
      <c r="B48" s="21">
        <v>4079</v>
      </c>
      <c r="C48" s="21">
        <v>4732</v>
      </c>
      <c r="D48" s="19">
        <v>116</v>
      </c>
      <c r="E48" s="21">
        <v>653</v>
      </c>
      <c r="F48" s="21"/>
    </row>
    <row r="49" spans="1:6" s="2" customFormat="1" x14ac:dyDescent="0.2">
      <c r="A49" s="6" t="s">
        <v>9</v>
      </c>
      <c r="B49" s="21">
        <v>4</v>
      </c>
      <c r="C49" s="21">
        <v>16</v>
      </c>
      <c r="D49" s="19">
        <v>400</v>
      </c>
      <c r="E49" s="21">
        <v>12</v>
      </c>
      <c r="F49" s="21"/>
    </row>
    <row r="50" spans="1:6" s="2" customFormat="1" x14ac:dyDescent="0.2">
      <c r="A50" s="6"/>
      <c r="B50" s="21"/>
      <c r="C50" s="21"/>
      <c r="D50" s="19"/>
      <c r="E50" s="21"/>
      <c r="F50" s="21"/>
    </row>
    <row r="51" spans="1:6" s="2" customFormat="1" x14ac:dyDescent="0.2">
      <c r="A51" s="9" t="s">
        <v>10</v>
      </c>
      <c r="B51" s="20">
        <v>24662.5</v>
      </c>
      <c r="C51" s="20">
        <v>25574.3</v>
      </c>
      <c r="D51" s="18">
        <v>103.7</v>
      </c>
      <c r="E51" s="20">
        <v>911.79999999999905</v>
      </c>
      <c r="F51" s="20"/>
    </row>
    <row r="52" spans="1:6" s="2" customFormat="1" x14ac:dyDescent="0.2">
      <c r="A52" s="6" t="s">
        <v>296</v>
      </c>
      <c r="B52" s="21">
        <v>1148</v>
      </c>
      <c r="C52" s="21">
        <v>1148</v>
      </c>
      <c r="D52" s="19">
        <v>100</v>
      </c>
      <c r="E52" s="21" t="s">
        <v>2</v>
      </c>
      <c r="F52" s="21"/>
    </row>
    <row r="53" spans="1:6" s="2" customFormat="1" x14ac:dyDescent="0.2">
      <c r="A53" s="6" t="s">
        <v>297</v>
      </c>
      <c r="B53" s="21">
        <v>77</v>
      </c>
      <c r="C53" s="21">
        <v>84.5</v>
      </c>
      <c r="D53" s="19">
        <v>109.7</v>
      </c>
      <c r="E53" s="21">
        <v>7.5</v>
      </c>
      <c r="F53" s="21"/>
    </row>
    <row r="54" spans="1:6" s="2" customFormat="1" x14ac:dyDescent="0.2">
      <c r="A54" s="6" t="s">
        <v>298</v>
      </c>
      <c r="B54" s="21">
        <v>2930</v>
      </c>
      <c r="C54" s="21">
        <v>2984</v>
      </c>
      <c r="D54" s="19">
        <v>101.8</v>
      </c>
      <c r="E54" s="21">
        <v>54</v>
      </c>
      <c r="F54" s="21"/>
    </row>
    <row r="55" spans="1:6" s="2" customFormat="1" x14ac:dyDescent="0.2">
      <c r="A55" s="6" t="s">
        <v>11</v>
      </c>
      <c r="B55" s="21">
        <v>7645.5</v>
      </c>
      <c r="C55" s="21">
        <v>8360.7999999999993</v>
      </c>
      <c r="D55" s="19">
        <v>109.4</v>
      </c>
      <c r="E55" s="21">
        <v>715.29999999999905</v>
      </c>
      <c r="F55" s="21"/>
    </row>
    <row r="56" spans="1:6" s="2" customFormat="1" x14ac:dyDescent="0.2">
      <c r="A56" s="6" t="s">
        <v>12</v>
      </c>
      <c r="B56" s="21">
        <v>358</v>
      </c>
      <c r="C56" s="21">
        <v>440</v>
      </c>
      <c r="D56" s="19">
        <v>122.9</v>
      </c>
      <c r="E56" s="21">
        <v>82</v>
      </c>
      <c r="F56" s="21"/>
    </row>
    <row r="57" spans="1:6" s="2" customFormat="1" x14ac:dyDescent="0.2">
      <c r="A57" s="6" t="s">
        <v>13</v>
      </c>
      <c r="B57" s="21">
        <v>2529</v>
      </c>
      <c r="C57" s="21">
        <v>2621</v>
      </c>
      <c r="D57" s="19">
        <v>103.6</v>
      </c>
      <c r="E57" s="21">
        <v>92</v>
      </c>
      <c r="F57" s="21"/>
    </row>
    <row r="58" spans="1:6" s="5" customFormat="1" x14ac:dyDescent="0.2">
      <c r="A58" s="6" t="s">
        <v>300</v>
      </c>
      <c r="B58" s="21">
        <v>7481</v>
      </c>
      <c r="C58" s="21">
        <v>7560</v>
      </c>
      <c r="D58" s="19">
        <v>101.1</v>
      </c>
      <c r="E58" s="21">
        <v>79</v>
      </c>
      <c r="F58" s="21"/>
    </row>
    <row r="59" spans="1:6" s="2" customFormat="1" x14ac:dyDescent="0.2">
      <c r="A59" s="6" t="s">
        <v>14</v>
      </c>
      <c r="B59" s="21">
        <v>2852</v>
      </c>
      <c r="C59" s="21">
        <v>2816</v>
      </c>
      <c r="D59" s="19">
        <v>98.7</v>
      </c>
      <c r="E59" s="21">
        <v>-36</v>
      </c>
      <c r="F59" s="21"/>
    </row>
    <row r="60" spans="1:6" s="2" customFormat="1" x14ac:dyDescent="0.2">
      <c r="A60" s="6"/>
      <c r="B60" s="21"/>
      <c r="C60" s="21"/>
      <c r="D60" s="19"/>
      <c r="E60" s="21"/>
      <c r="F60" s="21"/>
    </row>
    <row r="61" spans="1:6" s="2" customFormat="1" x14ac:dyDescent="0.2">
      <c r="A61" s="9" t="s">
        <v>302</v>
      </c>
      <c r="B61" s="20">
        <v>4238</v>
      </c>
      <c r="C61" s="20">
        <v>5036</v>
      </c>
      <c r="D61" s="18">
        <v>118.8</v>
      </c>
      <c r="E61" s="20">
        <v>798</v>
      </c>
      <c r="F61" s="20"/>
    </row>
    <row r="62" spans="1:6" s="2" customFormat="1" x14ac:dyDescent="0.2">
      <c r="A62" s="6" t="s">
        <v>303</v>
      </c>
      <c r="B62" s="21">
        <v>158</v>
      </c>
      <c r="C62" s="21">
        <v>642</v>
      </c>
      <c r="D62" s="19">
        <v>406.3</v>
      </c>
      <c r="E62" s="21">
        <v>484</v>
      </c>
      <c r="F62" s="21"/>
    </row>
    <row r="63" spans="1:6" s="2" customFormat="1" x14ac:dyDescent="0.2">
      <c r="A63" s="6" t="s">
        <v>304</v>
      </c>
      <c r="B63" s="21">
        <v>324</v>
      </c>
      <c r="C63" s="21">
        <v>405</v>
      </c>
      <c r="D63" s="19">
        <v>125</v>
      </c>
      <c r="E63" s="21">
        <v>81</v>
      </c>
      <c r="F63" s="21"/>
    </row>
    <row r="64" spans="1:6" s="5" customFormat="1" x14ac:dyDescent="0.2">
      <c r="A64" s="6" t="s">
        <v>305</v>
      </c>
      <c r="B64" s="21">
        <v>503</v>
      </c>
      <c r="C64" s="21">
        <v>597</v>
      </c>
      <c r="D64" s="19">
        <v>118.7</v>
      </c>
      <c r="E64" s="21">
        <v>94</v>
      </c>
      <c r="F64" s="21"/>
    </row>
    <row r="65" spans="1:8" s="2" customFormat="1" x14ac:dyDescent="0.2">
      <c r="A65" s="6" t="s">
        <v>306</v>
      </c>
      <c r="B65" s="21">
        <v>3253</v>
      </c>
      <c r="C65" s="21">
        <v>3392</v>
      </c>
      <c r="D65" s="19">
        <v>104.3</v>
      </c>
      <c r="E65" s="21">
        <v>139</v>
      </c>
      <c r="F65" s="21"/>
    </row>
    <row r="66" spans="1:8" s="2" customFormat="1" x14ac:dyDescent="0.2">
      <c r="A66" s="6"/>
      <c r="B66" s="21"/>
      <c r="C66" s="21"/>
      <c r="D66" s="19"/>
      <c r="E66" s="21"/>
      <c r="F66" s="14"/>
    </row>
    <row r="67" spans="1:8" s="2" customFormat="1" x14ac:dyDescent="0.2">
      <c r="A67" s="9" t="s">
        <v>250</v>
      </c>
      <c r="B67" s="20">
        <v>115170.4</v>
      </c>
      <c r="C67" s="20">
        <v>116741</v>
      </c>
      <c r="D67" s="18">
        <v>101.4</v>
      </c>
      <c r="E67" s="20">
        <v>1570.6000000000099</v>
      </c>
      <c r="F67" s="20"/>
    </row>
    <row r="68" spans="1:8" s="2" customFormat="1" x14ac:dyDescent="0.2">
      <c r="A68" s="6" t="s">
        <v>251</v>
      </c>
      <c r="B68" s="21">
        <v>7586</v>
      </c>
      <c r="C68" s="21">
        <v>7798</v>
      </c>
      <c r="D68" s="19">
        <v>102.8</v>
      </c>
      <c r="E68" s="21">
        <v>212</v>
      </c>
      <c r="F68" s="21"/>
    </row>
    <row r="69" spans="1:8" s="2" customFormat="1" x14ac:dyDescent="0.2">
      <c r="A69" s="6" t="s">
        <v>15</v>
      </c>
      <c r="B69" s="21">
        <v>25716.400000000001</v>
      </c>
      <c r="C69" s="21">
        <v>28321</v>
      </c>
      <c r="D69" s="19">
        <v>110.1</v>
      </c>
      <c r="E69" s="21">
        <v>2604.6</v>
      </c>
      <c r="F69" s="21"/>
    </row>
    <row r="70" spans="1:8" s="2" customFormat="1" x14ac:dyDescent="0.2">
      <c r="A70" s="6" t="s">
        <v>252</v>
      </c>
      <c r="B70" s="21">
        <v>8314</v>
      </c>
      <c r="C70" s="21">
        <v>7862</v>
      </c>
      <c r="D70" s="19">
        <v>94.6</v>
      </c>
      <c r="E70" s="21">
        <v>-452</v>
      </c>
      <c r="F70" s="21"/>
    </row>
    <row r="71" spans="1:8" s="2" customFormat="1" x14ac:dyDescent="0.2">
      <c r="A71" s="6" t="s">
        <v>253</v>
      </c>
      <c r="B71" s="21">
        <v>14564</v>
      </c>
      <c r="C71" s="21">
        <v>14658</v>
      </c>
      <c r="D71" s="19">
        <v>100.6</v>
      </c>
      <c r="E71" s="21">
        <v>94</v>
      </c>
      <c r="F71" s="21"/>
    </row>
    <row r="72" spans="1:8" s="2" customFormat="1" x14ac:dyDescent="0.2">
      <c r="A72" s="6" t="s">
        <v>254</v>
      </c>
      <c r="B72" s="21">
        <v>19342</v>
      </c>
      <c r="C72" s="21">
        <v>18415</v>
      </c>
      <c r="D72" s="19">
        <v>95.2</v>
      </c>
      <c r="E72" s="21">
        <v>-927</v>
      </c>
      <c r="F72" s="21"/>
    </row>
    <row r="73" spans="1:8" s="2" customFormat="1" x14ac:dyDescent="0.2">
      <c r="A73" s="6" t="s">
        <v>255</v>
      </c>
      <c r="B73" s="21">
        <v>20156</v>
      </c>
      <c r="C73" s="21">
        <v>19687</v>
      </c>
      <c r="D73" s="19">
        <v>97.7</v>
      </c>
      <c r="E73" s="21">
        <v>-469</v>
      </c>
      <c r="F73" s="21"/>
    </row>
    <row r="74" spans="1:8" s="2" customFormat="1" x14ac:dyDescent="0.2">
      <c r="A74" s="6" t="s">
        <v>256</v>
      </c>
      <c r="B74" s="21">
        <v>12027</v>
      </c>
      <c r="C74" s="21">
        <v>11881</v>
      </c>
      <c r="D74" s="19">
        <v>98.8</v>
      </c>
      <c r="E74" s="21">
        <v>-146</v>
      </c>
      <c r="F74" s="21"/>
    </row>
    <row r="75" spans="1:8" s="2" customFormat="1" x14ac:dyDescent="0.2">
      <c r="A75" s="6" t="s">
        <v>17</v>
      </c>
      <c r="B75" s="21">
        <v>7015</v>
      </c>
      <c r="C75" s="21">
        <v>7260</v>
      </c>
      <c r="D75" s="19">
        <v>103.5</v>
      </c>
      <c r="E75" s="21">
        <v>245</v>
      </c>
      <c r="F75" s="21"/>
    </row>
    <row r="76" spans="1:8" s="5" customFormat="1" x14ac:dyDescent="0.2">
      <c r="A76" s="6" t="s">
        <v>246</v>
      </c>
      <c r="B76" s="21">
        <v>450</v>
      </c>
      <c r="C76" s="21">
        <v>859</v>
      </c>
      <c r="D76" s="19">
        <v>190.9</v>
      </c>
      <c r="E76" s="21">
        <v>409</v>
      </c>
      <c r="F76" s="21"/>
    </row>
    <row r="77" spans="1:8" s="5" customFormat="1" x14ac:dyDescent="0.2">
      <c r="A77" s="6"/>
      <c r="B77" s="21"/>
      <c r="C77" s="21"/>
      <c r="D77" s="19"/>
      <c r="E77" s="21"/>
      <c r="F77" s="21"/>
    </row>
    <row r="78" spans="1:8" s="2" customFormat="1" x14ac:dyDescent="0.2">
      <c r="A78" s="9" t="s">
        <v>308</v>
      </c>
      <c r="B78" s="20">
        <v>2319</v>
      </c>
      <c r="C78" s="20">
        <v>2455</v>
      </c>
      <c r="D78" s="18">
        <v>105.9</v>
      </c>
      <c r="E78" s="20">
        <v>136</v>
      </c>
      <c r="F78" s="20"/>
    </row>
    <row r="79" spans="1:8" s="2" customFormat="1" ht="14.25" x14ac:dyDescent="0.2">
      <c r="A79" s="9"/>
      <c r="B79" s="20"/>
      <c r="C79" s="20"/>
      <c r="D79" s="18"/>
      <c r="E79" s="20"/>
      <c r="F79" s="21"/>
      <c r="G79" s="43"/>
      <c r="H79" s="43"/>
    </row>
    <row r="80" spans="1:8" ht="22.5" customHeight="1" x14ac:dyDescent="0.2">
      <c r="A80" s="9" t="s">
        <v>309</v>
      </c>
      <c r="B80" s="20">
        <v>1931</v>
      </c>
      <c r="C80" s="20">
        <v>1974.7</v>
      </c>
      <c r="D80" s="18">
        <v>102.3</v>
      </c>
      <c r="E80" s="20">
        <v>43.7</v>
      </c>
      <c r="F80" s="20"/>
    </row>
    <row r="81" spans="1:5" x14ac:dyDescent="0.2">
      <c r="A81" s="2"/>
      <c r="B81" s="3"/>
      <c r="C81" s="3"/>
      <c r="D81" s="3"/>
      <c r="E81" s="3"/>
    </row>
    <row r="82" spans="1:5" x14ac:dyDescent="0.2">
      <c r="A82" s="2"/>
      <c r="B82" s="3"/>
      <c r="C82" s="3"/>
      <c r="D82" s="3"/>
      <c r="E82" s="3"/>
    </row>
    <row r="83" spans="1:5" x14ac:dyDescent="0.2">
      <c r="A83" s="2"/>
      <c r="B83" s="3"/>
      <c r="C83" s="3"/>
      <c r="D83" s="3"/>
      <c r="E83" s="3"/>
    </row>
    <row r="84" spans="1:5" x14ac:dyDescent="0.2">
      <c r="A84" s="2"/>
      <c r="B84" s="3"/>
      <c r="C84" s="3"/>
      <c r="D84" s="3"/>
      <c r="E84" s="3"/>
    </row>
    <row r="85" spans="1:5" x14ac:dyDescent="0.2">
      <c r="A85" s="2"/>
      <c r="B85" s="3"/>
      <c r="C85" s="3"/>
      <c r="D85" s="3"/>
      <c r="E85" s="3"/>
    </row>
    <row r="86" spans="1:5" x14ac:dyDescent="0.2">
      <c r="A86" s="2"/>
      <c r="B86" s="3"/>
      <c r="C86" s="3"/>
      <c r="D86" s="3"/>
      <c r="E86" s="3"/>
    </row>
    <row r="87" spans="1:5" x14ac:dyDescent="0.2">
      <c r="A87" s="2"/>
      <c r="B87" s="3"/>
      <c r="C87" s="3"/>
      <c r="D87" s="3"/>
      <c r="E87" s="3"/>
    </row>
  </sheetData>
  <mergeCells count="5">
    <mergeCell ref="A6:A7"/>
    <mergeCell ref="B6:C6"/>
    <mergeCell ref="D6:E6"/>
    <mergeCell ref="A3:E3"/>
    <mergeCell ref="A4:E4"/>
  </mergeCells>
  <hyperlinks>
    <hyperlink ref="A1:A2" location="содержание!A1" display="Мазмуну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3"/>
  <sheetViews>
    <sheetView workbookViewId="0">
      <selection activeCell="I16" sqref="I16"/>
    </sheetView>
  </sheetViews>
  <sheetFormatPr defaultRowHeight="12.75" x14ac:dyDescent="0.2"/>
  <cols>
    <col min="1" max="1" width="29.85546875" customWidth="1"/>
    <col min="2" max="3" width="10.285156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76" t="s">
        <v>40</v>
      </c>
      <c r="B3" s="76"/>
      <c r="C3" s="76"/>
      <c r="D3" s="76"/>
      <c r="E3" s="76"/>
      <c r="F3" s="42"/>
      <c r="G3" s="42"/>
    </row>
    <row r="4" spans="1:7" s="2" customFormat="1" ht="12" customHeight="1" x14ac:dyDescent="0.2">
      <c r="A4" s="30" t="s">
        <v>199</v>
      </c>
      <c r="B4" s="30"/>
      <c r="C4" s="30"/>
      <c r="D4" s="30"/>
      <c r="E4" s="30"/>
      <c r="F4" s="42"/>
      <c r="G4" s="1"/>
    </row>
    <row r="5" spans="1:7" s="2" customFormat="1" x14ac:dyDescent="0.2">
      <c r="E5" s="3" t="s">
        <v>19</v>
      </c>
      <c r="F5" s="3"/>
    </row>
    <row r="6" spans="1:7" s="2" customFormat="1" ht="44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5" customFormat="1" ht="15.75" customHeigh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5" customFormat="1" ht="18.75" customHeigh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5" customFormat="1" x14ac:dyDescent="0.2">
      <c r="A9" s="10"/>
      <c r="B9" s="7"/>
      <c r="C9" s="28"/>
      <c r="D9" s="28"/>
      <c r="E9" s="28"/>
      <c r="F9" s="28"/>
    </row>
    <row r="10" spans="1:7" s="2" customFormat="1" x14ac:dyDescent="0.2">
      <c r="A10" s="9" t="s">
        <v>262</v>
      </c>
      <c r="B10" s="20">
        <v>10876</v>
      </c>
      <c r="C10" s="20">
        <v>11113.5</v>
      </c>
      <c r="D10" s="18">
        <v>102.2</v>
      </c>
      <c r="E10" s="20">
        <v>237.5</v>
      </c>
      <c r="F10" s="40"/>
    </row>
    <row r="11" spans="1:7" s="2" customFormat="1" x14ac:dyDescent="0.2">
      <c r="A11" s="9"/>
      <c r="B11" s="20"/>
      <c r="C11" s="20"/>
      <c r="D11" s="18"/>
      <c r="E11" s="20"/>
      <c r="F11" s="40"/>
    </row>
    <row r="12" spans="1:7" s="2" customFormat="1" x14ac:dyDescent="0.2">
      <c r="A12" s="9" t="s">
        <v>263</v>
      </c>
      <c r="B12" s="20">
        <v>804</v>
      </c>
      <c r="C12" s="20">
        <v>865</v>
      </c>
      <c r="D12" s="18">
        <v>107.6</v>
      </c>
      <c r="E12" s="20">
        <v>61</v>
      </c>
      <c r="F12" s="40"/>
    </row>
    <row r="13" spans="1:7" s="2" customFormat="1" x14ac:dyDescent="0.2">
      <c r="A13" s="6" t="s">
        <v>264</v>
      </c>
      <c r="B13" s="21">
        <v>93</v>
      </c>
      <c r="C13" s="21">
        <v>104</v>
      </c>
      <c r="D13" s="19">
        <v>111.8</v>
      </c>
      <c r="E13" s="21">
        <v>11</v>
      </c>
      <c r="F13" s="29"/>
    </row>
    <row r="14" spans="1:7" s="2" customFormat="1" x14ac:dyDescent="0.2">
      <c r="A14" s="6" t="s">
        <v>265</v>
      </c>
      <c r="B14" s="21">
        <v>120</v>
      </c>
      <c r="C14" s="21">
        <v>111</v>
      </c>
      <c r="D14" s="19">
        <v>92.5</v>
      </c>
      <c r="E14" s="21">
        <v>-9</v>
      </c>
      <c r="F14" s="29"/>
    </row>
    <row r="15" spans="1:7" s="2" customFormat="1" x14ac:dyDescent="0.2">
      <c r="A15" s="6" t="s">
        <v>266</v>
      </c>
      <c r="B15" s="21">
        <v>541</v>
      </c>
      <c r="C15" s="21">
        <v>610</v>
      </c>
      <c r="D15" s="19">
        <v>112.8</v>
      </c>
      <c r="E15" s="21">
        <v>69</v>
      </c>
      <c r="F15" s="29"/>
    </row>
    <row r="16" spans="1:7" s="2" customFormat="1" x14ac:dyDescent="0.2">
      <c r="A16" s="6" t="s">
        <v>267</v>
      </c>
      <c r="B16" s="21">
        <v>340</v>
      </c>
      <c r="C16" s="21">
        <v>304</v>
      </c>
      <c r="D16" s="19">
        <v>89.4</v>
      </c>
      <c r="E16" s="21">
        <v>-36</v>
      </c>
      <c r="F16" s="29"/>
    </row>
    <row r="17" spans="1:6" s="5" customFormat="1" x14ac:dyDescent="0.2">
      <c r="A17" s="6" t="s">
        <v>268</v>
      </c>
      <c r="B17" s="21">
        <v>10</v>
      </c>
      <c r="C17" s="21" t="s">
        <v>2</v>
      </c>
      <c r="D17" s="19" t="s">
        <v>2</v>
      </c>
      <c r="E17" s="21">
        <v>-10</v>
      </c>
      <c r="F17" s="29"/>
    </row>
    <row r="18" spans="1:6" s="2" customFormat="1" x14ac:dyDescent="0.2">
      <c r="A18" s="6" t="s">
        <v>269</v>
      </c>
      <c r="B18" s="21">
        <v>40</v>
      </c>
      <c r="C18" s="21">
        <v>40</v>
      </c>
      <c r="D18" s="19">
        <v>100</v>
      </c>
      <c r="E18" s="21" t="s">
        <v>2</v>
      </c>
      <c r="F18" s="29"/>
    </row>
    <row r="19" spans="1:6" s="2" customFormat="1" x14ac:dyDescent="0.2">
      <c r="A19" s="6"/>
      <c r="B19" s="21"/>
      <c r="C19" s="21"/>
      <c r="D19" s="19"/>
      <c r="E19" s="21"/>
      <c r="F19" s="29"/>
    </row>
    <row r="20" spans="1:6" s="2" customFormat="1" ht="25.5" x14ac:dyDescent="0.2">
      <c r="A20" s="9" t="s">
        <v>3</v>
      </c>
      <c r="B20" s="20">
        <v>677</v>
      </c>
      <c r="C20" s="20">
        <v>1355</v>
      </c>
      <c r="D20" s="18">
        <v>200.1</v>
      </c>
      <c r="E20" s="20">
        <v>678</v>
      </c>
      <c r="F20" s="40"/>
    </row>
    <row r="21" spans="1:6" s="2" customFormat="1" x14ac:dyDescent="0.2">
      <c r="A21" s="6" t="s">
        <v>271</v>
      </c>
      <c r="B21" s="21">
        <v>72</v>
      </c>
      <c r="C21" s="21">
        <v>61</v>
      </c>
      <c r="D21" s="19">
        <v>84.7</v>
      </c>
      <c r="E21" s="21">
        <v>-11</v>
      </c>
      <c r="F21" s="29"/>
    </row>
    <row r="22" spans="1:6" s="2" customFormat="1" x14ac:dyDescent="0.2">
      <c r="A22" s="6" t="s">
        <v>272</v>
      </c>
      <c r="B22" s="21">
        <v>21</v>
      </c>
      <c r="C22" s="21">
        <v>26</v>
      </c>
      <c r="D22" s="19">
        <v>123.8</v>
      </c>
      <c r="E22" s="21">
        <v>5</v>
      </c>
      <c r="F22" s="29"/>
    </row>
    <row r="23" spans="1:6" s="2" customFormat="1" x14ac:dyDescent="0.2">
      <c r="A23" s="6" t="s">
        <v>273</v>
      </c>
      <c r="B23" s="21" t="s">
        <v>2</v>
      </c>
      <c r="C23" s="21">
        <v>459</v>
      </c>
      <c r="D23" s="19" t="s">
        <v>2</v>
      </c>
      <c r="E23" s="21">
        <v>459</v>
      </c>
      <c r="F23" s="29"/>
    </row>
    <row r="24" spans="1:6" s="2" customFormat="1" x14ac:dyDescent="0.2">
      <c r="A24" s="6" t="s">
        <v>274</v>
      </c>
      <c r="B24" s="21">
        <v>196</v>
      </c>
      <c r="C24" s="21">
        <v>198</v>
      </c>
      <c r="D24" s="19">
        <v>101</v>
      </c>
      <c r="E24" s="21">
        <v>2</v>
      </c>
      <c r="F24" s="21"/>
    </row>
    <row r="25" spans="1:6" s="2" customFormat="1" x14ac:dyDescent="0.2">
      <c r="A25" s="6" t="s">
        <v>6</v>
      </c>
      <c r="B25" s="21">
        <v>401</v>
      </c>
      <c r="C25" s="21">
        <v>562</v>
      </c>
      <c r="D25" s="19">
        <v>140.1</v>
      </c>
      <c r="E25" s="21">
        <v>161</v>
      </c>
      <c r="F25" s="29"/>
    </row>
    <row r="26" spans="1:6" s="5" customFormat="1" x14ac:dyDescent="0.2">
      <c r="A26" s="6" t="s">
        <v>276</v>
      </c>
      <c r="B26" s="21">
        <v>5</v>
      </c>
      <c r="C26" s="21" t="s">
        <v>2</v>
      </c>
      <c r="D26" s="19" t="s">
        <v>2</v>
      </c>
      <c r="E26" s="21">
        <v>-5</v>
      </c>
      <c r="F26" s="21"/>
    </row>
    <row r="27" spans="1:6" s="2" customFormat="1" x14ac:dyDescent="0.2">
      <c r="A27" s="6" t="s">
        <v>278</v>
      </c>
      <c r="B27" s="21">
        <v>3</v>
      </c>
      <c r="C27" s="21">
        <v>75</v>
      </c>
      <c r="D27" s="19">
        <v>2500</v>
      </c>
      <c r="E27" s="21">
        <v>72</v>
      </c>
      <c r="F27" s="29"/>
    </row>
    <row r="28" spans="1:6" s="2" customFormat="1" x14ac:dyDescent="0.2">
      <c r="A28" s="6"/>
      <c r="B28" s="21"/>
      <c r="C28" s="21"/>
      <c r="D28" s="19"/>
      <c r="E28" s="21"/>
      <c r="F28" s="29"/>
    </row>
    <row r="29" spans="1:6" s="2" customFormat="1" x14ac:dyDescent="0.2">
      <c r="A29" s="9" t="s">
        <v>10</v>
      </c>
      <c r="B29" s="20">
        <v>1149</v>
      </c>
      <c r="C29" s="20">
        <v>1435.5</v>
      </c>
      <c r="D29" s="18">
        <v>124.9</v>
      </c>
      <c r="E29" s="20">
        <v>286.5</v>
      </c>
      <c r="F29" s="40"/>
    </row>
    <row r="30" spans="1:6" s="2" customFormat="1" x14ac:dyDescent="0.2">
      <c r="A30" s="6" t="s">
        <v>297</v>
      </c>
      <c r="B30" s="21" t="s">
        <v>2</v>
      </c>
      <c r="C30" s="21">
        <v>5.5</v>
      </c>
      <c r="D30" s="19" t="s">
        <v>2</v>
      </c>
      <c r="E30" s="21">
        <v>5.5</v>
      </c>
      <c r="F30" s="29"/>
    </row>
    <row r="31" spans="1:6" s="2" customFormat="1" x14ac:dyDescent="0.2">
      <c r="A31" s="6" t="s">
        <v>11</v>
      </c>
      <c r="B31" s="21">
        <v>1145</v>
      </c>
      <c r="C31" s="21">
        <v>1426</v>
      </c>
      <c r="D31" s="19">
        <v>124.5</v>
      </c>
      <c r="E31" s="21">
        <v>281</v>
      </c>
      <c r="F31" s="29"/>
    </row>
    <row r="32" spans="1:6" s="5" customFormat="1" x14ac:dyDescent="0.2">
      <c r="A32" s="6" t="s">
        <v>12</v>
      </c>
      <c r="B32" s="21">
        <v>98</v>
      </c>
      <c r="C32" s="21">
        <v>40</v>
      </c>
      <c r="D32" s="19">
        <v>40.799999999999997</v>
      </c>
      <c r="E32" s="21">
        <v>-58</v>
      </c>
      <c r="F32" s="29"/>
    </row>
    <row r="33" spans="1:6" s="2" customFormat="1" x14ac:dyDescent="0.2">
      <c r="A33" s="6" t="s">
        <v>300</v>
      </c>
      <c r="B33" s="21">
        <v>4</v>
      </c>
      <c r="C33" s="21">
        <v>4</v>
      </c>
      <c r="D33" s="19">
        <v>100</v>
      </c>
      <c r="E33" s="21" t="s">
        <v>2</v>
      </c>
      <c r="F33" s="29"/>
    </row>
    <row r="34" spans="1:6" s="2" customFormat="1" x14ac:dyDescent="0.2">
      <c r="A34" s="6"/>
      <c r="B34" s="21"/>
      <c r="C34" s="21"/>
      <c r="D34" s="19"/>
      <c r="E34" s="21"/>
      <c r="F34" s="29"/>
    </row>
    <row r="35" spans="1:6" s="2" customFormat="1" x14ac:dyDescent="0.2">
      <c r="A35" s="9" t="s">
        <v>302</v>
      </c>
      <c r="B35" s="20">
        <v>11</v>
      </c>
      <c r="C35" s="20">
        <v>47</v>
      </c>
      <c r="D35" s="18">
        <v>427.3</v>
      </c>
      <c r="E35" s="20">
        <v>36</v>
      </c>
      <c r="F35" s="40"/>
    </row>
    <row r="36" spans="1:6" s="2" customFormat="1" x14ac:dyDescent="0.2">
      <c r="A36" s="6" t="s">
        <v>304</v>
      </c>
      <c r="B36" s="21">
        <v>8</v>
      </c>
      <c r="C36" s="21" t="s">
        <v>2</v>
      </c>
      <c r="D36" s="19" t="s">
        <v>2</v>
      </c>
      <c r="E36" s="21">
        <v>-8</v>
      </c>
      <c r="F36" s="29"/>
    </row>
    <row r="37" spans="1:6" s="2" customFormat="1" x14ac:dyDescent="0.2">
      <c r="A37" s="6" t="s">
        <v>305</v>
      </c>
      <c r="B37" s="21">
        <v>3</v>
      </c>
      <c r="C37" s="21">
        <v>47</v>
      </c>
      <c r="D37" s="19">
        <v>1566.7</v>
      </c>
      <c r="E37" s="21">
        <v>44</v>
      </c>
      <c r="F37" s="29"/>
    </row>
    <row r="38" spans="1:6" s="5" customFormat="1" x14ac:dyDescent="0.2">
      <c r="A38" s="6"/>
      <c r="B38" s="21"/>
      <c r="C38" s="21"/>
      <c r="D38" s="19"/>
      <c r="E38" s="21"/>
      <c r="F38" s="29"/>
    </row>
    <row r="39" spans="1:6" s="2" customFormat="1" x14ac:dyDescent="0.2">
      <c r="A39" s="9" t="s">
        <v>250</v>
      </c>
      <c r="B39" s="20">
        <v>7996</v>
      </c>
      <c r="C39" s="20">
        <v>7193</v>
      </c>
      <c r="D39" s="18">
        <v>90</v>
      </c>
      <c r="E39" s="20">
        <v>-803</v>
      </c>
      <c r="F39" s="29"/>
    </row>
    <row r="40" spans="1:6" s="2" customFormat="1" x14ac:dyDescent="0.2">
      <c r="A40" s="6" t="s">
        <v>251</v>
      </c>
      <c r="B40" s="21">
        <v>590</v>
      </c>
      <c r="C40" s="21">
        <v>354</v>
      </c>
      <c r="D40" s="19">
        <v>60</v>
      </c>
      <c r="E40" s="21">
        <v>-236</v>
      </c>
      <c r="F40" s="29"/>
    </row>
    <row r="41" spans="1:6" s="2" customFormat="1" x14ac:dyDescent="0.2">
      <c r="A41" s="6" t="s">
        <v>15</v>
      </c>
      <c r="B41" s="21">
        <v>300</v>
      </c>
      <c r="C41" s="21">
        <v>260</v>
      </c>
      <c r="D41" s="19">
        <v>86.7</v>
      </c>
      <c r="E41" s="21">
        <v>-40</v>
      </c>
      <c r="F41" s="40"/>
    </row>
    <row r="42" spans="1:6" s="2" customFormat="1" x14ac:dyDescent="0.2">
      <c r="A42" s="6" t="s">
        <v>253</v>
      </c>
      <c r="B42" s="21">
        <v>1983</v>
      </c>
      <c r="C42" s="21">
        <v>1796</v>
      </c>
      <c r="D42" s="19">
        <v>90.6</v>
      </c>
      <c r="E42" s="21">
        <v>-187</v>
      </c>
      <c r="F42" s="29"/>
    </row>
    <row r="43" spans="1:6" s="2" customFormat="1" x14ac:dyDescent="0.2">
      <c r="A43" s="6" t="s">
        <v>254</v>
      </c>
      <c r="B43" s="21">
        <v>924</v>
      </c>
      <c r="C43" s="21">
        <v>323</v>
      </c>
      <c r="D43" s="19">
        <v>35</v>
      </c>
      <c r="E43" s="21">
        <v>-601</v>
      </c>
      <c r="F43" s="29"/>
    </row>
    <row r="44" spans="1:6" s="2" customFormat="1" x14ac:dyDescent="0.2">
      <c r="A44" s="6" t="s">
        <v>255</v>
      </c>
      <c r="B44" s="21">
        <v>2030</v>
      </c>
      <c r="C44" s="21">
        <v>1583</v>
      </c>
      <c r="D44" s="19">
        <v>78</v>
      </c>
      <c r="E44" s="21">
        <v>-447</v>
      </c>
      <c r="F44" s="29"/>
    </row>
    <row r="45" spans="1:6" s="2" customFormat="1" x14ac:dyDescent="0.2">
      <c r="A45" s="6" t="s">
        <v>256</v>
      </c>
      <c r="B45" s="21">
        <v>2092</v>
      </c>
      <c r="C45" s="21">
        <v>2697</v>
      </c>
      <c r="D45" s="19">
        <v>128.9</v>
      </c>
      <c r="E45" s="21">
        <v>605</v>
      </c>
      <c r="F45" s="29"/>
    </row>
    <row r="46" spans="1:6" s="2" customFormat="1" x14ac:dyDescent="0.2">
      <c r="A46" s="6" t="s">
        <v>17</v>
      </c>
      <c r="B46" s="21">
        <v>27</v>
      </c>
      <c r="C46" s="21" t="s">
        <v>2</v>
      </c>
      <c r="D46" s="19" t="s">
        <v>2</v>
      </c>
      <c r="E46" s="21">
        <v>-27</v>
      </c>
      <c r="F46" s="29"/>
    </row>
    <row r="47" spans="1:6" s="2" customFormat="1" x14ac:dyDescent="0.2">
      <c r="A47" s="6" t="s">
        <v>246</v>
      </c>
      <c r="B47" s="21">
        <v>50</v>
      </c>
      <c r="C47" s="21">
        <v>180</v>
      </c>
      <c r="D47" s="19">
        <v>360</v>
      </c>
      <c r="E47" s="21">
        <v>130</v>
      </c>
      <c r="F47" s="29"/>
    </row>
    <row r="48" spans="1:6" s="2" customFormat="1" x14ac:dyDescent="0.2">
      <c r="A48" s="6"/>
      <c r="B48" s="21"/>
      <c r="C48" s="21"/>
      <c r="D48" s="19"/>
      <c r="E48" s="21"/>
      <c r="F48" s="29"/>
    </row>
    <row r="49" spans="1:8" s="2" customFormat="1" x14ac:dyDescent="0.2">
      <c r="A49" s="9" t="s">
        <v>308</v>
      </c>
      <c r="B49" s="20" t="s">
        <v>2</v>
      </c>
      <c r="C49" s="20">
        <v>30</v>
      </c>
      <c r="D49" s="18" t="s">
        <v>2</v>
      </c>
      <c r="E49" s="20">
        <v>30</v>
      </c>
      <c r="F49" s="29"/>
    </row>
    <row r="50" spans="1:8" s="5" customFormat="1" x14ac:dyDescent="0.2">
      <c r="A50" s="9"/>
      <c r="B50" s="20"/>
      <c r="C50" s="20"/>
      <c r="D50" s="18"/>
      <c r="E50" s="20"/>
      <c r="F50" s="29"/>
    </row>
    <row r="51" spans="1:8" s="5" customFormat="1" x14ac:dyDescent="0.2">
      <c r="A51" s="9" t="s">
        <v>309</v>
      </c>
      <c r="B51" s="20">
        <v>239</v>
      </c>
      <c r="C51" s="20">
        <v>188</v>
      </c>
      <c r="D51" s="18">
        <v>78.7</v>
      </c>
      <c r="E51" s="20">
        <v>-51</v>
      </c>
      <c r="F51" s="29"/>
    </row>
    <row r="52" spans="1:8" s="2" customFormat="1" x14ac:dyDescent="0.2">
      <c r="B52" s="3"/>
      <c r="C52" s="3"/>
      <c r="D52" s="3"/>
      <c r="E52" s="3"/>
      <c r="F52" s="40"/>
    </row>
    <row r="53" spans="1:8" s="2" customFormat="1" ht="14.25" x14ac:dyDescent="0.2">
      <c r="A53" s="6"/>
      <c r="B53" s="29"/>
      <c r="C53" s="29"/>
      <c r="D53" s="19"/>
      <c r="E53" s="29"/>
      <c r="F53" s="29"/>
      <c r="G53" s="43"/>
      <c r="H53" s="43"/>
    </row>
  </sheetData>
  <mergeCells count="4">
    <mergeCell ref="A6:A7"/>
    <mergeCell ref="B6:C6"/>
    <mergeCell ref="D6:E6"/>
    <mergeCell ref="A3:E3"/>
  </mergeCells>
  <hyperlinks>
    <hyperlink ref="A1:A2" location="содержание!A1" display="Мазмуну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2"/>
  <sheetViews>
    <sheetView workbookViewId="0">
      <selection activeCell="M76" sqref="M76"/>
    </sheetView>
  </sheetViews>
  <sheetFormatPr defaultRowHeight="12.75" x14ac:dyDescent="0.2"/>
  <cols>
    <col min="1" max="1" width="30" customWidth="1"/>
    <col min="2" max="2" width="10.285156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1"/>
      <c r="B3" s="83" t="s">
        <v>41</v>
      </c>
      <c r="C3" s="83"/>
      <c r="D3" s="83"/>
      <c r="E3" s="83"/>
      <c r="F3" s="83"/>
      <c r="G3" s="83"/>
    </row>
    <row r="4" spans="1:7" s="2" customFormat="1" ht="12.6" customHeight="1" x14ac:dyDescent="0.2">
      <c r="A4" s="83" t="s">
        <v>203</v>
      </c>
      <c r="B4" s="83"/>
      <c r="C4" s="83"/>
      <c r="D4" s="83"/>
      <c r="E4" s="83"/>
      <c r="F4" s="42"/>
      <c r="G4" s="1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5" customFormat="1" ht="13.15" customHeigh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  <c r="G7" s="2"/>
    </row>
    <row r="8" spans="1:7" s="5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  <c r="G8" s="2"/>
    </row>
    <row r="9" spans="1:7" s="5" customFormat="1" x14ac:dyDescent="0.2">
      <c r="A9" s="10"/>
      <c r="B9" s="7"/>
      <c r="C9" s="28"/>
      <c r="D9" s="28"/>
      <c r="E9" s="28"/>
      <c r="F9" s="28"/>
      <c r="G9" s="2"/>
    </row>
    <row r="10" spans="1:7" s="2" customFormat="1" x14ac:dyDescent="0.2">
      <c r="A10" s="9" t="s">
        <v>262</v>
      </c>
      <c r="B10" s="20">
        <f>B12+B20+B33+B43+B51+B61+B67+B78+B80</f>
        <v>235759</v>
      </c>
      <c r="C10" s="20">
        <f>C12+C20+C33+C43+C51+C61+C67+C78+C80</f>
        <v>245692.10000000003</v>
      </c>
      <c r="D10" s="18">
        <f>C10/B10*100</f>
        <v>104.2132431847777</v>
      </c>
      <c r="E10" s="20">
        <f>C10-B10</f>
        <v>9933.1000000000349</v>
      </c>
      <c r="F10" s="5"/>
      <c r="G10" s="5"/>
    </row>
    <row r="11" spans="1:7" s="2" customFormat="1" x14ac:dyDescent="0.2">
      <c r="A11" s="9"/>
      <c r="B11" s="20"/>
      <c r="C11" s="20"/>
      <c r="D11" s="18"/>
      <c r="E11" s="20"/>
      <c r="F11" s="5"/>
      <c r="G11" s="5"/>
    </row>
    <row r="12" spans="1:7" s="2" customFormat="1" x14ac:dyDescent="0.2">
      <c r="A12" s="9" t="s">
        <v>263</v>
      </c>
      <c r="B12" s="20">
        <v>11332.5</v>
      </c>
      <c r="C12" s="20">
        <f>C13+C14+C15+C17+C18</f>
        <v>12117</v>
      </c>
      <c r="D12" s="18">
        <v>106.9</v>
      </c>
      <c r="E12" s="20">
        <v>784.5</v>
      </c>
      <c r="F12" s="5"/>
      <c r="G12" s="5"/>
    </row>
    <row r="13" spans="1:7" s="2" customFormat="1" x14ac:dyDescent="0.2">
      <c r="A13" s="6" t="s">
        <v>264</v>
      </c>
      <c r="B13" s="21">
        <v>1187.5</v>
      </c>
      <c r="C13" s="21">
        <v>1238</v>
      </c>
      <c r="D13" s="19">
        <v>104.3</v>
      </c>
      <c r="E13" s="21">
        <v>50.5</v>
      </c>
    </row>
    <row r="14" spans="1:7" s="2" customFormat="1" x14ac:dyDescent="0.2">
      <c r="A14" s="6" t="s">
        <v>265</v>
      </c>
      <c r="B14" s="21">
        <v>705</v>
      </c>
      <c r="C14" s="21">
        <v>715</v>
      </c>
      <c r="D14" s="19">
        <v>101.4</v>
      </c>
      <c r="E14" s="21">
        <v>10</v>
      </c>
    </row>
    <row r="15" spans="1:7" s="2" customFormat="1" x14ac:dyDescent="0.2">
      <c r="A15" s="6" t="s">
        <v>266</v>
      </c>
      <c r="B15" s="21">
        <v>9364</v>
      </c>
      <c r="C15" s="21">
        <v>10070</v>
      </c>
      <c r="D15" s="19">
        <v>107.5</v>
      </c>
      <c r="E15" s="21">
        <v>706</v>
      </c>
    </row>
    <row r="16" spans="1:7" s="5" customFormat="1" x14ac:dyDescent="0.2">
      <c r="A16" s="6" t="s">
        <v>267</v>
      </c>
      <c r="B16" s="21">
        <v>1527</v>
      </c>
      <c r="C16" s="21">
        <v>1958</v>
      </c>
      <c r="D16" s="19">
        <v>128.19999999999999</v>
      </c>
      <c r="E16" s="21">
        <v>431</v>
      </c>
      <c r="F16" s="2"/>
      <c r="G16" s="2"/>
    </row>
    <row r="17" spans="1:7" s="2" customFormat="1" x14ac:dyDescent="0.2">
      <c r="A17" s="6" t="s">
        <v>268</v>
      </c>
      <c r="B17" s="21">
        <v>2</v>
      </c>
      <c r="C17" s="21">
        <v>15</v>
      </c>
      <c r="D17" s="19">
        <v>750</v>
      </c>
      <c r="E17" s="21">
        <v>13</v>
      </c>
    </row>
    <row r="18" spans="1:7" s="2" customFormat="1" x14ac:dyDescent="0.2">
      <c r="A18" s="6" t="s">
        <v>269</v>
      </c>
      <c r="B18" s="21">
        <v>74</v>
      </c>
      <c r="C18" s="21">
        <v>79</v>
      </c>
      <c r="D18" s="19">
        <v>106.8</v>
      </c>
      <c r="E18" s="21">
        <v>5</v>
      </c>
    </row>
    <row r="19" spans="1:7" s="2" customFormat="1" x14ac:dyDescent="0.2">
      <c r="A19" s="6"/>
      <c r="B19" s="21"/>
      <c r="C19" s="21"/>
      <c r="D19" s="19"/>
      <c r="E19" s="21"/>
    </row>
    <row r="20" spans="1:7" s="2" customFormat="1" ht="25.5" x14ac:dyDescent="0.2">
      <c r="A20" s="9" t="s">
        <v>3</v>
      </c>
      <c r="B20" s="20">
        <v>14264.6</v>
      </c>
      <c r="C20" s="20">
        <v>11969.6</v>
      </c>
      <c r="D20" s="18">
        <v>83.9</v>
      </c>
      <c r="E20" s="20">
        <v>-2295</v>
      </c>
      <c r="F20" s="5"/>
      <c r="G20" s="5"/>
    </row>
    <row r="21" spans="1:7" s="2" customFormat="1" x14ac:dyDescent="0.2">
      <c r="A21" s="6" t="s">
        <v>271</v>
      </c>
      <c r="B21" s="21">
        <v>211</v>
      </c>
      <c r="C21" s="21">
        <v>142</v>
      </c>
      <c r="D21" s="19">
        <v>67.3</v>
      </c>
      <c r="E21" s="21">
        <v>-69</v>
      </c>
    </row>
    <row r="22" spans="1:7" s="2" customFormat="1" x14ac:dyDescent="0.2">
      <c r="A22" s="6" t="s">
        <v>272</v>
      </c>
      <c r="B22" s="21">
        <v>106</v>
      </c>
      <c r="C22" s="21">
        <v>88</v>
      </c>
      <c r="D22" s="19">
        <v>83</v>
      </c>
      <c r="E22" s="21">
        <v>-18</v>
      </c>
    </row>
    <row r="23" spans="1:7" s="2" customFormat="1" x14ac:dyDescent="0.2">
      <c r="A23" s="6" t="s">
        <v>4</v>
      </c>
      <c r="B23" s="21">
        <v>547.6</v>
      </c>
      <c r="C23" s="21">
        <v>488.6</v>
      </c>
      <c r="D23" s="19">
        <v>89.2</v>
      </c>
      <c r="E23" s="21">
        <v>-59</v>
      </c>
    </row>
    <row r="24" spans="1:7" s="2" customFormat="1" x14ac:dyDescent="0.2">
      <c r="A24" s="6" t="s">
        <v>273</v>
      </c>
      <c r="B24" s="21">
        <v>2410</v>
      </c>
      <c r="C24" s="21">
        <v>1709</v>
      </c>
      <c r="D24" s="19">
        <v>70.900000000000006</v>
      </c>
      <c r="E24" s="21">
        <v>-701</v>
      </c>
    </row>
    <row r="25" spans="1:7" s="2" customFormat="1" x14ac:dyDescent="0.2">
      <c r="A25" s="6" t="s">
        <v>274</v>
      </c>
      <c r="B25" s="21">
        <v>43</v>
      </c>
      <c r="C25" s="21" t="s">
        <v>2</v>
      </c>
      <c r="D25" s="19" t="s">
        <v>2</v>
      </c>
      <c r="E25" s="21">
        <v>-43</v>
      </c>
    </row>
    <row r="26" spans="1:7" s="2" customFormat="1" x14ac:dyDescent="0.2">
      <c r="A26" s="6" t="s">
        <v>6</v>
      </c>
      <c r="B26" s="21">
        <v>8538</v>
      </c>
      <c r="C26" s="21">
        <v>6930</v>
      </c>
      <c r="D26" s="19">
        <v>81.2</v>
      </c>
      <c r="E26" s="21">
        <v>-1608</v>
      </c>
    </row>
    <row r="27" spans="1:7" s="2" customFormat="1" x14ac:dyDescent="0.2">
      <c r="A27" s="6" t="s">
        <v>7</v>
      </c>
      <c r="B27" s="21">
        <v>46</v>
      </c>
      <c r="C27" s="21">
        <v>46</v>
      </c>
      <c r="D27" s="19">
        <v>100</v>
      </c>
      <c r="E27" s="21" t="s">
        <v>2</v>
      </c>
    </row>
    <row r="28" spans="1:7" s="2" customFormat="1" x14ac:dyDescent="0.2">
      <c r="A28" s="6" t="s">
        <v>275</v>
      </c>
      <c r="B28" s="21">
        <v>1170</v>
      </c>
      <c r="C28" s="21">
        <v>1200</v>
      </c>
      <c r="D28" s="19">
        <v>102.6</v>
      </c>
      <c r="E28" s="21">
        <v>30</v>
      </c>
    </row>
    <row r="29" spans="1:7" s="5" customFormat="1" x14ac:dyDescent="0.2">
      <c r="A29" s="6" t="s">
        <v>276</v>
      </c>
      <c r="B29" s="21">
        <v>1017</v>
      </c>
      <c r="C29" s="21">
        <v>1097</v>
      </c>
      <c r="D29" s="19">
        <v>107.9</v>
      </c>
      <c r="E29" s="21">
        <v>80</v>
      </c>
      <c r="F29" s="2"/>
      <c r="G29" s="2"/>
    </row>
    <row r="30" spans="1:7" s="2" customFormat="1" x14ac:dyDescent="0.2">
      <c r="A30" s="6" t="s">
        <v>277</v>
      </c>
      <c r="B30" s="21">
        <v>158</v>
      </c>
      <c r="C30" s="21">
        <v>153</v>
      </c>
      <c r="D30" s="19">
        <v>96.8</v>
      </c>
      <c r="E30" s="21">
        <v>-5</v>
      </c>
    </row>
    <row r="31" spans="1:7" s="2" customFormat="1" x14ac:dyDescent="0.2">
      <c r="A31" s="6" t="s">
        <v>278</v>
      </c>
      <c r="B31" s="21">
        <v>170</v>
      </c>
      <c r="C31" s="21">
        <v>250</v>
      </c>
      <c r="D31" s="19">
        <v>147.1</v>
      </c>
      <c r="E31" s="21">
        <v>80</v>
      </c>
    </row>
    <row r="32" spans="1:7" s="2" customFormat="1" x14ac:dyDescent="0.2">
      <c r="A32" s="6"/>
      <c r="B32" s="21"/>
      <c r="C32" s="21"/>
      <c r="D32" s="19"/>
      <c r="E32" s="21"/>
    </row>
    <row r="33" spans="1:7" s="2" customFormat="1" x14ac:dyDescent="0.2">
      <c r="A33" s="9" t="s">
        <v>282</v>
      </c>
      <c r="B33" s="20">
        <v>51398</v>
      </c>
      <c r="C33" s="40">
        <v>55189</v>
      </c>
      <c r="D33" s="40">
        <v>107.4</v>
      </c>
      <c r="E33" s="40">
        <v>3791</v>
      </c>
      <c r="F33" s="5"/>
      <c r="G33" s="5"/>
    </row>
    <row r="34" spans="1:7" s="2" customFormat="1" x14ac:dyDescent="0.2">
      <c r="A34" s="6" t="s">
        <v>283</v>
      </c>
      <c r="B34" s="21">
        <v>14434</v>
      </c>
      <c r="C34" s="29">
        <v>15094</v>
      </c>
      <c r="D34" s="29">
        <v>104.6</v>
      </c>
      <c r="E34" s="29">
        <v>660</v>
      </c>
    </row>
    <row r="35" spans="1:7" s="2" customFormat="1" x14ac:dyDescent="0.2">
      <c r="A35" s="6" t="s">
        <v>284</v>
      </c>
      <c r="B35" s="21">
        <v>9201</v>
      </c>
      <c r="C35" s="29">
        <v>9302</v>
      </c>
      <c r="D35" s="29">
        <v>101.1</v>
      </c>
      <c r="E35" s="29">
        <v>101</v>
      </c>
    </row>
    <row r="36" spans="1:7" s="2" customFormat="1" x14ac:dyDescent="0.2">
      <c r="A36" s="6" t="s">
        <v>285</v>
      </c>
      <c r="B36" s="21">
        <v>5287</v>
      </c>
      <c r="C36" s="29">
        <v>5261</v>
      </c>
      <c r="D36" s="29">
        <v>99.5</v>
      </c>
      <c r="E36" s="29">
        <v>-26</v>
      </c>
    </row>
    <row r="37" spans="1:7" s="2" customFormat="1" x14ac:dyDescent="0.2">
      <c r="A37" s="6" t="s">
        <v>286</v>
      </c>
      <c r="B37" s="21">
        <v>545</v>
      </c>
      <c r="C37" s="29">
        <v>536</v>
      </c>
      <c r="D37" s="29">
        <v>98.3</v>
      </c>
      <c r="E37" s="29">
        <v>-9</v>
      </c>
    </row>
    <row r="38" spans="1:7" s="2" customFormat="1" x14ac:dyDescent="0.2">
      <c r="A38" s="6" t="s">
        <v>287</v>
      </c>
      <c r="B38" s="21">
        <v>2636</v>
      </c>
      <c r="C38" s="29">
        <v>2701</v>
      </c>
      <c r="D38" s="29">
        <v>102.5</v>
      </c>
      <c r="E38" s="29">
        <v>65</v>
      </c>
    </row>
    <row r="39" spans="1:7" s="5" customFormat="1" x14ac:dyDescent="0.2">
      <c r="A39" s="6" t="s">
        <v>288</v>
      </c>
      <c r="B39" s="21">
        <v>19340</v>
      </c>
      <c r="C39" s="29">
        <v>22289</v>
      </c>
      <c r="D39" s="29">
        <v>115.2</v>
      </c>
      <c r="E39" s="29">
        <v>2949</v>
      </c>
      <c r="F39" s="2"/>
      <c r="G39" s="2"/>
    </row>
    <row r="40" spans="1:7" s="2" customFormat="1" x14ac:dyDescent="0.2">
      <c r="A40" s="6" t="s">
        <v>289</v>
      </c>
      <c r="B40" s="21">
        <v>340</v>
      </c>
      <c r="C40" s="29">
        <v>447</v>
      </c>
      <c r="D40" s="29">
        <v>131.5</v>
      </c>
      <c r="E40" s="29">
        <v>107</v>
      </c>
    </row>
    <row r="41" spans="1:7" s="2" customFormat="1" x14ac:dyDescent="0.2">
      <c r="A41" s="6" t="s">
        <v>290</v>
      </c>
      <c r="B41" s="21">
        <v>160</v>
      </c>
      <c r="C41" s="29">
        <v>95</v>
      </c>
      <c r="D41" s="29">
        <v>59.4</v>
      </c>
      <c r="E41" s="29">
        <v>-65</v>
      </c>
    </row>
    <row r="42" spans="1:7" s="2" customFormat="1" x14ac:dyDescent="0.2">
      <c r="A42" s="6"/>
      <c r="B42" s="21"/>
      <c r="C42" s="21"/>
      <c r="D42" s="19"/>
      <c r="E42" s="21"/>
    </row>
    <row r="43" spans="1:7" s="2" customFormat="1" x14ac:dyDescent="0.2">
      <c r="A43" s="9" t="s">
        <v>291</v>
      </c>
      <c r="B43" s="20">
        <v>19838</v>
      </c>
      <c r="C43" s="20">
        <v>23529</v>
      </c>
      <c r="D43" s="18">
        <v>118.6</v>
      </c>
      <c r="E43" s="20">
        <v>3691</v>
      </c>
      <c r="F43" s="5"/>
      <c r="G43" s="5"/>
    </row>
    <row r="44" spans="1:7" s="2" customFormat="1" x14ac:dyDescent="0.2">
      <c r="A44" s="6" t="s">
        <v>8</v>
      </c>
      <c r="B44" s="21">
        <v>2916</v>
      </c>
      <c r="C44" s="21">
        <v>3162</v>
      </c>
      <c r="D44" s="19">
        <v>108.4</v>
      </c>
      <c r="E44" s="21">
        <v>246</v>
      </c>
    </row>
    <row r="45" spans="1:7" s="2" customFormat="1" x14ac:dyDescent="0.2">
      <c r="A45" s="6" t="s">
        <v>292</v>
      </c>
      <c r="B45" s="21">
        <v>1393</v>
      </c>
      <c r="C45" s="21">
        <v>3255</v>
      </c>
      <c r="D45" s="19">
        <v>233.7</v>
      </c>
      <c r="E45" s="21">
        <v>1862</v>
      </c>
    </row>
    <row r="46" spans="1:7" s="2" customFormat="1" x14ac:dyDescent="0.2">
      <c r="A46" s="6" t="s">
        <v>293</v>
      </c>
      <c r="B46" s="21">
        <v>3323</v>
      </c>
      <c r="C46" s="21">
        <v>3416</v>
      </c>
      <c r="D46" s="19">
        <v>102.8</v>
      </c>
      <c r="E46" s="21">
        <v>93</v>
      </c>
    </row>
    <row r="47" spans="1:7" s="5" customFormat="1" x14ac:dyDescent="0.2">
      <c r="A47" s="6" t="s">
        <v>294</v>
      </c>
      <c r="B47" s="21">
        <v>8123</v>
      </c>
      <c r="C47" s="21">
        <v>8948</v>
      </c>
      <c r="D47" s="19">
        <v>110.2</v>
      </c>
      <c r="E47" s="21">
        <v>825</v>
      </c>
      <c r="F47" s="2"/>
      <c r="G47" s="2"/>
    </row>
    <row r="48" spans="1:7" s="2" customFormat="1" x14ac:dyDescent="0.2">
      <c r="A48" s="6" t="s">
        <v>295</v>
      </c>
      <c r="B48" s="21">
        <v>4079</v>
      </c>
      <c r="C48" s="21">
        <v>4732</v>
      </c>
      <c r="D48" s="19">
        <v>116</v>
      </c>
      <c r="E48" s="21">
        <v>653</v>
      </c>
    </row>
    <row r="49" spans="1:7" s="2" customFormat="1" x14ac:dyDescent="0.2">
      <c r="A49" s="6" t="s">
        <v>9</v>
      </c>
      <c r="B49" s="21">
        <v>4</v>
      </c>
      <c r="C49" s="21">
        <v>16</v>
      </c>
      <c r="D49" s="19">
        <v>400</v>
      </c>
      <c r="E49" s="21">
        <v>12</v>
      </c>
    </row>
    <row r="50" spans="1:7" s="2" customFormat="1" x14ac:dyDescent="0.2">
      <c r="A50" s="6"/>
      <c r="B50" s="21"/>
      <c r="C50" s="21"/>
      <c r="D50" s="19"/>
      <c r="E50" s="21"/>
    </row>
    <row r="51" spans="1:7" s="2" customFormat="1" x14ac:dyDescent="0.2">
      <c r="A51" s="9" t="s">
        <v>10</v>
      </c>
      <c r="B51" s="20">
        <v>23513.5</v>
      </c>
      <c r="C51" s="20">
        <v>24138.799999999999</v>
      </c>
      <c r="D51" s="18">
        <v>102.7</v>
      </c>
      <c r="E51" s="20">
        <v>625.29999999999905</v>
      </c>
      <c r="F51" s="5"/>
      <c r="G51" s="5"/>
    </row>
    <row r="52" spans="1:7" s="2" customFormat="1" x14ac:dyDescent="0.2">
      <c r="A52" s="6" t="s">
        <v>296</v>
      </c>
      <c r="B52" s="21">
        <v>1148</v>
      </c>
      <c r="C52" s="21">
        <v>1148</v>
      </c>
      <c r="D52" s="19">
        <v>100</v>
      </c>
      <c r="E52" s="21" t="s">
        <v>2</v>
      </c>
    </row>
    <row r="53" spans="1:7" s="2" customFormat="1" x14ac:dyDescent="0.2">
      <c r="A53" s="6" t="s">
        <v>297</v>
      </c>
      <c r="B53" s="21">
        <v>77</v>
      </c>
      <c r="C53" s="21">
        <v>79</v>
      </c>
      <c r="D53" s="19">
        <v>102.6</v>
      </c>
      <c r="E53" s="21">
        <v>2</v>
      </c>
    </row>
    <row r="54" spans="1:7" s="2" customFormat="1" x14ac:dyDescent="0.2">
      <c r="A54" s="6" t="s">
        <v>298</v>
      </c>
      <c r="B54" s="21">
        <v>2930</v>
      </c>
      <c r="C54" s="21">
        <v>2984</v>
      </c>
      <c r="D54" s="19">
        <v>101.8</v>
      </c>
      <c r="E54" s="21">
        <v>54</v>
      </c>
    </row>
    <row r="55" spans="1:7" s="2" customFormat="1" x14ac:dyDescent="0.2">
      <c r="A55" s="6" t="s">
        <v>11</v>
      </c>
      <c r="B55" s="21">
        <v>6500.5</v>
      </c>
      <c r="C55" s="21">
        <v>6934.8</v>
      </c>
      <c r="D55" s="19">
        <v>106.7</v>
      </c>
      <c r="E55" s="21">
        <v>434.3</v>
      </c>
    </row>
    <row r="56" spans="1:7" s="2" customFormat="1" x14ac:dyDescent="0.2">
      <c r="A56" s="6" t="s">
        <v>12</v>
      </c>
      <c r="B56" s="21">
        <v>260</v>
      </c>
      <c r="C56" s="21">
        <v>400</v>
      </c>
      <c r="D56" s="19">
        <v>153.80000000000001</v>
      </c>
      <c r="E56" s="21">
        <v>140</v>
      </c>
    </row>
    <row r="57" spans="1:7" s="5" customFormat="1" x14ac:dyDescent="0.2">
      <c r="A57" s="6" t="s">
        <v>13</v>
      </c>
      <c r="B57" s="21">
        <v>2529</v>
      </c>
      <c r="C57" s="21">
        <v>2621</v>
      </c>
      <c r="D57" s="19">
        <v>103.6</v>
      </c>
      <c r="E57" s="21">
        <v>92</v>
      </c>
      <c r="F57" s="2"/>
      <c r="G57" s="2"/>
    </row>
    <row r="58" spans="1:7" s="2" customFormat="1" x14ac:dyDescent="0.2">
      <c r="A58" s="6" t="s">
        <v>300</v>
      </c>
      <c r="B58" s="21">
        <v>7477</v>
      </c>
      <c r="C58" s="21">
        <v>7556</v>
      </c>
      <c r="D58" s="19">
        <v>101.1</v>
      </c>
      <c r="E58" s="21">
        <v>79</v>
      </c>
    </row>
    <row r="59" spans="1:7" s="2" customFormat="1" x14ac:dyDescent="0.2">
      <c r="A59" s="6" t="s">
        <v>14</v>
      </c>
      <c r="B59" s="21">
        <v>2852</v>
      </c>
      <c r="C59" s="21">
        <v>2816</v>
      </c>
      <c r="D59" s="19">
        <v>98.7</v>
      </c>
      <c r="E59" s="21">
        <v>-36</v>
      </c>
    </row>
    <row r="60" spans="1:7" s="2" customFormat="1" x14ac:dyDescent="0.2">
      <c r="A60" s="6"/>
      <c r="B60" s="21"/>
      <c r="C60" s="21"/>
      <c r="D60" s="19"/>
      <c r="E60" s="21"/>
    </row>
    <row r="61" spans="1:7" s="2" customFormat="1" x14ac:dyDescent="0.2">
      <c r="A61" s="9" t="s">
        <v>302</v>
      </c>
      <c r="B61" s="20">
        <v>4227</v>
      </c>
      <c r="C61" s="20">
        <v>4989</v>
      </c>
      <c r="D61" s="18">
        <v>118</v>
      </c>
      <c r="E61" s="20">
        <v>762</v>
      </c>
      <c r="F61" s="5"/>
      <c r="G61" s="5"/>
    </row>
    <row r="62" spans="1:7" s="2" customFormat="1" x14ac:dyDescent="0.2">
      <c r="A62" s="6" t="s">
        <v>303</v>
      </c>
      <c r="B62" s="21">
        <v>158</v>
      </c>
      <c r="C62" s="21">
        <v>642</v>
      </c>
      <c r="D62" s="19">
        <v>406.3</v>
      </c>
      <c r="E62" s="21">
        <v>484</v>
      </c>
    </row>
    <row r="63" spans="1:7" s="5" customFormat="1" x14ac:dyDescent="0.2">
      <c r="A63" s="6" t="s">
        <v>304</v>
      </c>
      <c r="B63" s="21">
        <v>316</v>
      </c>
      <c r="C63" s="21">
        <v>405</v>
      </c>
      <c r="D63" s="19">
        <v>128.19999999999999</v>
      </c>
      <c r="E63" s="21">
        <v>89</v>
      </c>
      <c r="F63" s="2"/>
      <c r="G63" s="2"/>
    </row>
    <row r="64" spans="1:7" s="2" customFormat="1" x14ac:dyDescent="0.2">
      <c r="A64" s="6" t="s">
        <v>305</v>
      </c>
      <c r="B64" s="21">
        <v>500</v>
      </c>
      <c r="C64" s="21">
        <v>550</v>
      </c>
      <c r="D64" s="19">
        <v>110</v>
      </c>
      <c r="E64" s="21">
        <v>50</v>
      </c>
    </row>
    <row r="65" spans="1:8" s="2" customFormat="1" x14ac:dyDescent="0.2">
      <c r="A65" s="6" t="s">
        <v>306</v>
      </c>
      <c r="B65" s="21">
        <v>3253</v>
      </c>
      <c r="C65" s="21">
        <v>3392</v>
      </c>
      <c r="D65" s="19">
        <v>104.3</v>
      </c>
      <c r="E65" s="21">
        <v>139</v>
      </c>
    </row>
    <row r="66" spans="1:8" s="2" customFormat="1" x14ac:dyDescent="0.2">
      <c r="A66" s="6"/>
      <c r="B66" s="21"/>
      <c r="C66" s="21"/>
      <c r="D66" s="19"/>
      <c r="E66" s="21"/>
    </row>
    <row r="67" spans="1:8" s="2" customFormat="1" x14ac:dyDescent="0.2">
      <c r="A67" s="9" t="s">
        <v>250</v>
      </c>
      <c r="B67" s="20">
        <v>107174.39999999999</v>
      </c>
      <c r="C67" s="20">
        <v>109548</v>
      </c>
      <c r="D67" s="18">
        <v>102.2</v>
      </c>
      <c r="E67" s="20">
        <v>2373.6000000000099</v>
      </c>
      <c r="F67" s="5"/>
      <c r="G67" s="5"/>
    </row>
    <row r="68" spans="1:8" s="2" customFormat="1" x14ac:dyDescent="0.2">
      <c r="A68" s="6" t="s">
        <v>251</v>
      </c>
      <c r="B68" s="21">
        <v>6996</v>
      </c>
      <c r="C68" s="21">
        <v>7444</v>
      </c>
      <c r="D68" s="19">
        <v>106.4</v>
      </c>
      <c r="E68" s="21">
        <v>448</v>
      </c>
    </row>
    <row r="69" spans="1:8" s="2" customFormat="1" x14ac:dyDescent="0.2">
      <c r="A69" s="6" t="s">
        <v>15</v>
      </c>
      <c r="B69" s="21">
        <v>25416.400000000001</v>
      </c>
      <c r="C69" s="21">
        <v>28061</v>
      </c>
      <c r="D69" s="19">
        <v>110.4</v>
      </c>
      <c r="E69" s="21">
        <v>2644.6</v>
      </c>
    </row>
    <row r="70" spans="1:8" s="2" customFormat="1" x14ac:dyDescent="0.2">
      <c r="A70" s="6" t="s">
        <v>252</v>
      </c>
      <c r="B70" s="21">
        <v>8314</v>
      </c>
      <c r="C70" s="21">
        <v>7862</v>
      </c>
      <c r="D70" s="19">
        <v>94.6</v>
      </c>
      <c r="E70" s="21">
        <v>-452</v>
      </c>
    </row>
    <row r="71" spans="1:8" s="2" customFormat="1" x14ac:dyDescent="0.2">
      <c r="A71" s="6" t="s">
        <v>253</v>
      </c>
      <c r="B71" s="21">
        <v>12581</v>
      </c>
      <c r="C71" s="21">
        <v>12862</v>
      </c>
      <c r="D71" s="19">
        <v>102.2</v>
      </c>
      <c r="E71" s="21">
        <v>281</v>
      </c>
    </row>
    <row r="72" spans="1:8" s="2" customFormat="1" x14ac:dyDescent="0.2">
      <c r="A72" s="6" t="s">
        <v>254</v>
      </c>
      <c r="B72" s="21">
        <v>18418</v>
      </c>
      <c r="C72" s="21">
        <v>18092</v>
      </c>
      <c r="D72" s="19">
        <v>98.2</v>
      </c>
      <c r="E72" s="21">
        <v>-326</v>
      </c>
    </row>
    <row r="73" spans="1:8" s="2" customFormat="1" x14ac:dyDescent="0.2">
      <c r="A73" s="6" t="s">
        <v>255</v>
      </c>
      <c r="B73" s="21">
        <v>18126</v>
      </c>
      <c r="C73" s="21">
        <v>18104</v>
      </c>
      <c r="D73" s="19">
        <v>99.9</v>
      </c>
      <c r="E73" s="21">
        <v>-22</v>
      </c>
    </row>
    <row r="74" spans="1:8" s="2" customFormat="1" x14ac:dyDescent="0.2">
      <c r="A74" s="6" t="s">
        <v>256</v>
      </c>
      <c r="B74" s="21">
        <v>9935</v>
      </c>
      <c r="C74" s="21">
        <v>9184</v>
      </c>
      <c r="D74" s="19">
        <v>92.4</v>
      </c>
      <c r="E74" s="21">
        <v>-751</v>
      </c>
    </row>
    <row r="75" spans="1:8" s="5" customFormat="1" x14ac:dyDescent="0.2">
      <c r="A75" s="6" t="s">
        <v>17</v>
      </c>
      <c r="B75" s="21">
        <v>6988</v>
      </c>
      <c r="C75" s="21">
        <v>7260</v>
      </c>
      <c r="D75" s="19">
        <v>103.9</v>
      </c>
      <c r="E75" s="21">
        <v>272</v>
      </c>
      <c r="F75" s="2"/>
      <c r="G75" s="2"/>
    </row>
    <row r="76" spans="1:8" s="5" customFormat="1" x14ac:dyDescent="0.2">
      <c r="A76" s="6" t="s">
        <v>246</v>
      </c>
      <c r="B76" s="21">
        <v>400</v>
      </c>
      <c r="C76" s="21">
        <v>679</v>
      </c>
      <c r="D76" s="19">
        <v>169.8</v>
      </c>
      <c r="E76" s="21">
        <v>279</v>
      </c>
      <c r="F76" s="2"/>
      <c r="G76" s="2"/>
    </row>
    <row r="77" spans="1:8" s="2" customFormat="1" x14ac:dyDescent="0.2">
      <c r="A77" s="6"/>
      <c r="B77" s="21"/>
      <c r="C77" s="21"/>
      <c r="D77" s="19"/>
      <c r="E77" s="21"/>
    </row>
    <row r="78" spans="1:8" s="2" customFormat="1" ht="14.25" x14ac:dyDescent="0.2">
      <c r="A78" s="9" t="s">
        <v>308</v>
      </c>
      <c r="B78" s="20">
        <v>2319</v>
      </c>
      <c r="C78" s="20">
        <v>2425</v>
      </c>
      <c r="D78" s="18">
        <v>104.6</v>
      </c>
      <c r="E78" s="20">
        <v>106</v>
      </c>
      <c r="F78" s="5"/>
      <c r="G78" s="5"/>
      <c r="H78" s="43"/>
    </row>
    <row r="79" spans="1:8" ht="22.5" customHeight="1" x14ac:dyDescent="0.2">
      <c r="A79" s="9"/>
      <c r="B79" s="20"/>
      <c r="C79" s="20"/>
      <c r="D79" s="18"/>
      <c r="E79" s="20"/>
      <c r="F79" s="5"/>
      <c r="G79" s="5"/>
    </row>
    <row r="80" spans="1:8" x14ac:dyDescent="0.2">
      <c r="A80" s="9" t="s">
        <v>309</v>
      </c>
      <c r="B80" s="20">
        <v>1692</v>
      </c>
      <c r="C80" s="20">
        <v>1786.7</v>
      </c>
      <c r="D80" s="18">
        <v>105.6</v>
      </c>
      <c r="E80" s="20">
        <v>94.7</v>
      </c>
      <c r="F80" s="5"/>
      <c r="G80" s="5"/>
    </row>
    <row r="81" spans="1:7" x14ac:dyDescent="0.2">
      <c r="A81" s="2"/>
      <c r="B81" s="3"/>
      <c r="C81" s="3"/>
      <c r="D81" s="3"/>
      <c r="E81" s="3"/>
      <c r="F81" s="2"/>
      <c r="G81" s="2"/>
    </row>
    <row r="82" spans="1:7" x14ac:dyDescent="0.2">
      <c r="A82" s="2"/>
      <c r="B82" s="3"/>
      <c r="C82" s="3"/>
      <c r="D82" s="3"/>
      <c r="E82" s="3"/>
      <c r="F82" s="2"/>
      <c r="G82" s="2"/>
    </row>
  </sheetData>
  <mergeCells count="5">
    <mergeCell ref="B3:G3"/>
    <mergeCell ref="A4:E4"/>
    <mergeCell ref="A6:A7"/>
    <mergeCell ref="B6:C6"/>
    <mergeCell ref="D6:E6"/>
  </mergeCells>
  <hyperlinks>
    <hyperlink ref="A1:A2" location="содержание!A1" display="Мазмуну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0"/>
  <sheetViews>
    <sheetView workbookViewId="0">
      <selection activeCell="K17" sqref="K17"/>
    </sheetView>
  </sheetViews>
  <sheetFormatPr defaultRowHeight="12.75" x14ac:dyDescent="0.2"/>
  <cols>
    <col min="1" max="1" width="26.85546875" customWidth="1"/>
    <col min="2" max="2" width="10" customWidth="1"/>
    <col min="3" max="3" width="9.57031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6.5" customHeight="1" x14ac:dyDescent="0.2">
      <c r="A3" s="76" t="s">
        <v>42</v>
      </c>
      <c r="B3" s="76"/>
      <c r="C3" s="76"/>
      <c r="D3" s="76"/>
      <c r="E3" s="76"/>
      <c r="F3" s="30"/>
      <c r="G3" s="30"/>
    </row>
    <row r="4" spans="1:7" s="2" customFormat="1" ht="16.5" customHeight="1" x14ac:dyDescent="0.2">
      <c r="A4" s="83" t="s">
        <v>200</v>
      </c>
      <c r="B4" s="83"/>
      <c r="C4" s="83"/>
      <c r="D4" s="83"/>
      <c r="E4" s="83"/>
      <c r="F4" s="42"/>
      <c r="G4" s="1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7"/>
      <c r="C9" s="28"/>
      <c r="D9" s="28"/>
      <c r="E9" s="28"/>
      <c r="F9" s="28"/>
    </row>
    <row r="10" spans="1:7" s="5" customFormat="1" ht="25.5" x14ac:dyDescent="0.2">
      <c r="A10" s="9" t="s">
        <v>262</v>
      </c>
      <c r="B10" s="40">
        <v>87</v>
      </c>
      <c r="C10" s="40">
        <v>34</v>
      </c>
      <c r="D10" s="18">
        <v>39.1</v>
      </c>
      <c r="E10" s="40">
        <v>-53</v>
      </c>
    </row>
    <row r="11" spans="1:7" s="5" customFormat="1" x14ac:dyDescent="0.2">
      <c r="A11" s="9"/>
      <c r="B11" s="40"/>
      <c r="C11" s="40"/>
      <c r="D11" s="18"/>
      <c r="E11" s="40"/>
    </row>
    <row r="12" spans="1:7" s="5" customFormat="1" x14ac:dyDescent="0.2">
      <c r="A12" s="9" t="s">
        <v>250</v>
      </c>
      <c r="B12" s="40">
        <v>87</v>
      </c>
      <c r="C12" s="40">
        <v>34</v>
      </c>
      <c r="D12" s="18">
        <v>39.1</v>
      </c>
      <c r="E12" s="40">
        <v>-53</v>
      </c>
    </row>
    <row r="13" spans="1:7" s="2" customFormat="1" x14ac:dyDescent="0.2">
      <c r="A13" s="6" t="s">
        <v>251</v>
      </c>
      <c r="B13" s="29">
        <v>86</v>
      </c>
      <c r="C13" s="29">
        <v>18</v>
      </c>
      <c r="D13" s="19">
        <v>20.9</v>
      </c>
      <c r="E13" s="29">
        <v>-68</v>
      </c>
    </row>
    <row r="14" spans="1:7" s="2" customFormat="1" x14ac:dyDescent="0.2">
      <c r="A14" s="6" t="s">
        <v>255</v>
      </c>
      <c r="B14" s="29">
        <v>1</v>
      </c>
      <c r="C14" s="29">
        <v>1</v>
      </c>
      <c r="D14" s="19">
        <v>100</v>
      </c>
      <c r="E14" s="29" t="s">
        <v>2</v>
      </c>
    </row>
    <row r="15" spans="1:7" s="2" customFormat="1" x14ac:dyDescent="0.2">
      <c r="A15" s="6" t="s">
        <v>17</v>
      </c>
      <c r="B15" s="29" t="s">
        <v>2</v>
      </c>
      <c r="C15" s="29">
        <v>15</v>
      </c>
      <c r="D15" s="29" t="s">
        <v>2</v>
      </c>
      <c r="E15" s="29">
        <v>15</v>
      </c>
    </row>
    <row r="16" spans="1:7" s="2" customFormat="1" x14ac:dyDescent="0.2">
      <c r="B16" s="3"/>
      <c r="C16" s="3"/>
      <c r="D16" s="3"/>
      <c r="E16" s="3"/>
    </row>
    <row r="17" spans="1:6" s="2" customFormat="1" x14ac:dyDescent="0.2">
      <c r="B17" s="3"/>
      <c r="C17" s="3"/>
      <c r="D17" s="3"/>
      <c r="E17" s="3"/>
    </row>
    <row r="18" spans="1:6" s="2" customFormat="1" x14ac:dyDescent="0.2">
      <c r="B18" s="3"/>
      <c r="C18" s="3"/>
      <c r="D18" s="3"/>
      <c r="E18" s="3"/>
    </row>
    <row r="19" spans="1:6" ht="15" customHeight="1" x14ac:dyDescent="0.2">
      <c r="A19" s="83" t="s">
        <v>314</v>
      </c>
      <c r="B19" s="83"/>
      <c r="C19" s="83"/>
      <c r="D19" s="83"/>
      <c r="E19" s="83"/>
      <c r="F19" s="42"/>
    </row>
    <row r="20" spans="1:6" s="2" customFormat="1" ht="13.5" customHeight="1" x14ac:dyDescent="0.2">
      <c r="A20" s="83" t="s">
        <v>37</v>
      </c>
      <c r="B20" s="83"/>
      <c r="C20" s="83"/>
      <c r="D20" s="83"/>
      <c r="E20" s="83"/>
      <c r="F20" s="42"/>
    </row>
    <row r="21" spans="1:6" s="2" customFormat="1" x14ac:dyDescent="0.2">
      <c r="E21" s="3" t="s">
        <v>19</v>
      </c>
      <c r="F21" s="3"/>
    </row>
    <row r="22" spans="1:6" s="2" customFormat="1" ht="41.45" customHeight="1" x14ac:dyDescent="0.2">
      <c r="A22" s="77" t="s">
        <v>20</v>
      </c>
      <c r="B22" s="79" t="s">
        <v>21</v>
      </c>
      <c r="C22" s="80"/>
      <c r="D22" s="79" t="s">
        <v>260</v>
      </c>
      <c r="E22" s="80"/>
      <c r="F22" s="41"/>
    </row>
    <row r="23" spans="1:6" s="2" customFormat="1" x14ac:dyDescent="0.2">
      <c r="A23" s="84"/>
      <c r="B23" s="71" t="s">
        <v>23</v>
      </c>
      <c r="C23" s="28" t="s">
        <v>261</v>
      </c>
      <c r="D23" s="71" t="s">
        <v>0</v>
      </c>
      <c r="E23" s="72" t="s">
        <v>1</v>
      </c>
      <c r="F23" s="25"/>
    </row>
    <row r="24" spans="1:6" s="2" customFormat="1" x14ac:dyDescent="0.2">
      <c r="A24" s="4"/>
      <c r="B24" s="8">
        <v>1</v>
      </c>
      <c r="C24" s="27">
        <v>2</v>
      </c>
      <c r="D24" s="27">
        <v>3</v>
      </c>
      <c r="E24" s="27">
        <v>4</v>
      </c>
      <c r="F24" s="28"/>
    </row>
    <row r="25" spans="1:6" s="2" customFormat="1" x14ac:dyDescent="0.2">
      <c r="A25" s="10"/>
      <c r="B25" s="7"/>
      <c r="C25" s="28"/>
      <c r="D25" s="28"/>
      <c r="E25" s="28"/>
      <c r="F25" s="28"/>
    </row>
    <row r="26" spans="1:6" s="5" customFormat="1" ht="25.5" x14ac:dyDescent="0.2">
      <c r="A26" s="9" t="s">
        <v>262</v>
      </c>
      <c r="B26" s="40">
        <v>86</v>
      </c>
      <c r="C26" s="40">
        <v>33</v>
      </c>
      <c r="D26" s="40">
        <v>38.4</v>
      </c>
      <c r="E26" s="40">
        <v>-53</v>
      </c>
    </row>
    <row r="27" spans="1:6" s="5" customFormat="1" x14ac:dyDescent="0.2">
      <c r="A27" s="9"/>
      <c r="B27" s="40"/>
      <c r="C27" s="40"/>
      <c r="D27" s="40"/>
      <c r="E27" s="40"/>
    </row>
    <row r="28" spans="1:6" s="5" customFormat="1" x14ac:dyDescent="0.2">
      <c r="A28" s="9" t="s">
        <v>250</v>
      </c>
      <c r="B28" s="40">
        <v>86</v>
      </c>
      <c r="C28" s="40">
        <v>33</v>
      </c>
      <c r="D28" s="40">
        <v>38.4</v>
      </c>
      <c r="E28" s="40">
        <v>-53</v>
      </c>
    </row>
    <row r="29" spans="1:6" s="2" customFormat="1" x14ac:dyDescent="0.2">
      <c r="A29" s="6" t="s">
        <v>251</v>
      </c>
      <c r="B29" s="29">
        <v>86</v>
      </c>
      <c r="C29" s="29">
        <v>18</v>
      </c>
      <c r="D29" s="29">
        <v>20.9</v>
      </c>
      <c r="E29" s="29">
        <v>-68</v>
      </c>
    </row>
    <row r="30" spans="1:6" s="2" customFormat="1" x14ac:dyDescent="0.2">
      <c r="A30" s="6" t="s">
        <v>17</v>
      </c>
      <c r="B30" s="29" t="s">
        <v>2</v>
      </c>
      <c r="C30" s="29">
        <v>15</v>
      </c>
      <c r="D30" s="29" t="s">
        <v>2</v>
      </c>
      <c r="E30" s="29">
        <v>15</v>
      </c>
    </row>
    <row r="31" spans="1:6" s="2" customFormat="1" x14ac:dyDescent="0.2">
      <c r="A31" s="6"/>
      <c r="B31" s="29"/>
      <c r="C31" s="29"/>
      <c r="D31" s="29"/>
      <c r="E31" s="29"/>
    </row>
    <row r="32" spans="1:6" s="2" customFormat="1" x14ac:dyDescent="0.2">
      <c r="A32" s="6"/>
      <c r="B32" s="29"/>
      <c r="C32" s="29"/>
      <c r="D32" s="29"/>
      <c r="E32" s="29"/>
    </row>
    <row r="33" spans="1:6" s="2" customFormat="1" x14ac:dyDescent="0.2">
      <c r="A33" s="6"/>
      <c r="B33" s="29"/>
      <c r="C33" s="29"/>
      <c r="D33" s="29"/>
      <c r="E33" s="29"/>
    </row>
    <row r="34" spans="1:6" s="2" customFormat="1" x14ac:dyDescent="0.2">
      <c r="B34" s="3"/>
      <c r="C34" s="3"/>
      <c r="D34" s="3"/>
      <c r="E34" s="3"/>
    </row>
    <row r="35" spans="1:6" ht="12" customHeight="1" x14ac:dyDescent="0.2">
      <c r="A35" s="76" t="s">
        <v>315</v>
      </c>
      <c r="B35" s="76"/>
      <c r="C35" s="76"/>
      <c r="D35" s="76"/>
      <c r="E35" s="76"/>
      <c r="F35" s="43"/>
    </row>
    <row r="36" spans="1:6" s="2" customFormat="1" ht="12.75" customHeight="1" x14ac:dyDescent="0.2">
      <c r="A36" s="43" t="s">
        <v>38</v>
      </c>
      <c r="B36" s="43"/>
      <c r="C36" s="43"/>
      <c r="D36" s="43"/>
      <c r="E36" s="43"/>
      <c r="F36" s="43"/>
    </row>
    <row r="37" spans="1:6" s="2" customFormat="1" x14ac:dyDescent="0.2">
      <c r="E37" s="3" t="s">
        <v>19</v>
      </c>
      <c r="F37" s="3"/>
    </row>
    <row r="38" spans="1:6" s="2" customFormat="1" ht="41.45" customHeight="1" x14ac:dyDescent="0.2">
      <c r="A38" s="77" t="s">
        <v>20</v>
      </c>
      <c r="B38" s="79" t="s">
        <v>21</v>
      </c>
      <c r="C38" s="80"/>
      <c r="D38" s="79" t="s">
        <v>260</v>
      </c>
      <c r="E38" s="80"/>
      <c r="F38" s="41"/>
    </row>
    <row r="39" spans="1:6" s="2" customFormat="1" x14ac:dyDescent="0.2">
      <c r="A39" s="84"/>
      <c r="B39" s="71" t="s">
        <v>23</v>
      </c>
      <c r="C39" s="28" t="s">
        <v>261</v>
      </c>
      <c r="D39" s="71" t="s">
        <v>0</v>
      </c>
      <c r="E39" s="72" t="s">
        <v>1</v>
      </c>
      <c r="F39" s="25"/>
    </row>
    <row r="40" spans="1:6" s="2" customFormat="1" x14ac:dyDescent="0.2">
      <c r="A40" s="4"/>
      <c r="B40" s="8">
        <v>1</v>
      </c>
      <c r="C40" s="27">
        <v>2</v>
      </c>
      <c r="D40" s="27">
        <v>3</v>
      </c>
      <c r="E40" s="27">
        <v>4</v>
      </c>
      <c r="F40" s="28"/>
    </row>
    <row r="41" spans="1:6" s="2" customFormat="1" x14ac:dyDescent="0.2">
      <c r="A41" s="10"/>
      <c r="B41" s="3"/>
      <c r="C41" s="3"/>
      <c r="D41" s="3"/>
      <c r="E41" s="3"/>
    </row>
    <row r="42" spans="1:6" s="5" customFormat="1" ht="25.5" x14ac:dyDescent="0.2">
      <c r="A42" s="9" t="s">
        <v>262</v>
      </c>
      <c r="B42" s="40">
        <v>1</v>
      </c>
      <c r="C42" s="40">
        <v>1</v>
      </c>
      <c r="D42" s="18">
        <v>100</v>
      </c>
      <c r="E42" s="40" t="s">
        <v>2</v>
      </c>
    </row>
    <row r="43" spans="1:6" s="5" customFormat="1" x14ac:dyDescent="0.2">
      <c r="A43" s="9"/>
      <c r="B43" s="40"/>
      <c r="C43" s="40"/>
      <c r="D43" s="18"/>
      <c r="E43" s="40"/>
    </row>
    <row r="44" spans="1:6" s="5" customFormat="1" x14ac:dyDescent="0.2">
      <c r="A44" s="9" t="s">
        <v>250</v>
      </c>
      <c r="B44" s="40">
        <v>1</v>
      </c>
      <c r="C44" s="40">
        <v>1</v>
      </c>
      <c r="D44" s="18">
        <v>100</v>
      </c>
      <c r="E44" s="40" t="s">
        <v>2</v>
      </c>
    </row>
    <row r="45" spans="1:6" s="2" customFormat="1" x14ac:dyDescent="0.2">
      <c r="A45" s="6" t="s">
        <v>255</v>
      </c>
      <c r="B45" s="29">
        <v>1</v>
      </c>
      <c r="C45" s="29">
        <v>1</v>
      </c>
      <c r="D45" s="19">
        <v>100</v>
      </c>
      <c r="E45" s="29" t="s">
        <v>2</v>
      </c>
    </row>
    <row r="46" spans="1:6" s="2" customFormat="1" x14ac:dyDescent="0.2">
      <c r="B46" s="3"/>
      <c r="C46" s="3"/>
      <c r="D46" s="3"/>
      <c r="E46" s="3"/>
    </row>
    <row r="47" spans="1:6" s="2" customFormat="1" x14ac:dyDescent="0.2">
      <c r="B47" s="3"/>
      <c r="C47" s="3"/>
      <c r="D47" s="3"/>
      <c r="E47" s="3"/>
    </row>
    <row r="48" spans="1:6" s="2" customFormat="1" x14ac:dyDescent="0.2">
      <c r="B48" s="3"/>
      <c r="C48" s="3"/>
      <c r="D48" s="3"/>
      <c r="E48" s="3"/>
    </row>
    <row r="49" spans="2:5" s="2" customFormat="1" x14ac:dyDescent="0.2">
      <c r="B49" s="3"/>
      <c r="C49" s="3"/>
      <c r="D49" s="3"/>
      <c r="E49" s="3"/>
    </row>
    <row r="50" spans="2:5" s="2" customFormat="1" x14ac:dyDescent="0.2">
      <c r="B50" s="3"/>
      <c r="C50" s="3"/>
      <c r="D50" s="3"/>
      <c r="E50" s="3"/>
    </row>
  </sheetData>
  <mergeCells count="14">
    <mergeCell ref="A19:E19"/>
    <mergeCell ref="A4:E4"/>
    <mergeCell ref="A6:A7"/>
    <mergeCell ref="B6:C6"/>
    <mergeCell ref="D6:E6"/>
    <mergeCell ref="A3:E3"/>
    <mergeCell ref="A38:A39"/>
    <mergeCell ref="B38:C38"/>
    <mergeCell ref="D38:E38"/>
    <mergeCell ref="A20:E20"/>
    <mergeCell ref="A22:A23"/>
    <mergeCell ref="B22:C22"/>
    <mergeCell ref="D22:E22"/>
    <mergeCell ref="A35:E35"/>
  </mergeCells>
  <hyperlinks>
    <hyperlink ref="A1:A2" location="содержание!A1" display="Мазмуну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71"/>
  <sheetViews>
    <sheetView topLeftCell="A46" workbookViewId="0">
      <selection activeCell="H17" sqref="H17"/>
    </sheetView>
  </sheetViews>
  <sheetFormatPr defaultRowHeight="12.75" x14ac:dyDescent="0.2"/>
  <cols>
    <col min="1" max="1" width="27.28515625" customWidth="1"/>
    <col min="2" max="2" width="10.7109375" customWidth="1"/>
    <col min="3" max="3" width="10.1406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s="2" customFormat="1" ht="14.25" x14ac:dyDescent="0.2">
      <c r="A3" s="76" t="s">
        <v>316</v>
      </c>
      <c r="B3" s="76"/>
      <c r="C3" s="76"/>
      <c r="D3" s="76"/>
      <c r="E3" s="76"/>
      <c r="F3" s="30"/>
      <c r="G3" s="30"/>
    </row>
    <row r="4" spans="1:7" s="2" customFormat="1" x14ac:dyDescent="0.2">
      <c r="E4" s="3" t="s">
        <v>19</v>
      </c>
      <c r="F4" s="3"/>
    </row>
    <row r="5" spans="1:7" s="2" customFormat="1" ht="41.45" customHeight="1" x14ac:dyDescent="0.2">
      <c r="A5" s="77" t="s">
        <v>20</v>
      </c>
      <c r="B5" s="79" t="s">
        <v>21</v>
      </c>
      <c r="C5" s="80"/>
      <c r="D5" s="79" t="s">
        <v>260</v>
      </c>
      <c r="E5" s="80"/>
      <c r="F5" s="41"/>
    </row>
    <row r="6" spans="1:7" s="2" customFormat="1" x14ac:dyDescent="0.2">
      <c r="A6" s="84"/>
      <c r="B6" s="71" t="s">
        <v>23</v>
      </c>
      <c r="C6" s="28" t="s">
        <v>261</v>
      </c>
      <c r="D6" s="71" t="s">
        <v>0</v>
      </c>
      <c r="E6" s="72" t="s">
        <v>1</v>
      </c>
      <c r="F6" s="25"/>
    </row>
    <row r="7" spans="1:7" s="2" customFormat="1" x14ac:dyDescent="0.2">
      <c r="A7" s="4"/>
      <c r="B7" s="8">
        <v>1</v>
      </c>
      <c r="C7" s="27">
        <v>2</v>
      </c>
      <c r="D7" s="27">
        <v>3</v>
      </c>
      <c r="E7" s="27">
        <v>4</v>
      </c>
      <c r="F7" s="28"/>
    </row>
    <row r="8" spans="1:7" s="5" customFormat="1" x14ac:dyDescent="0.2">
      <c r="A8" s="10"/>
      <c r="B8" s="7"/>
      <c r="C8" s="28"/>
      <c r="D8" s="28"/>
      <c r="E8" s="28"/>
      <c r="F8" s="28"/>
    </row>
    <row r="9" spans="1:7" s="5" customFormat="1" ht="25.5" x14ac:dyDescent="0.2">
      <c r="A9" s="9" t="s">
        <v>262</v>
      </c>
      <c r="B9" s="40">
        <v>60</v>
      </c>
      <c r="C9" s="40">
        <v>60</v>
      </c>
      <c r="D9" s="18">
        <v>100</v>
      </c>
      <c r="E9" s="40" t="s">
        <v>2</v>
      </c>
    </row>
    <row r="10" spans="1:7" s="5" customFormat="1" x14ac:dyDescent="0.2">
      <c r="A10" s="9"/>
      <c r="B10" s="40"/>
      <c r="C10" s="40"/>
      <c r="D10" s="18"/>
      <c r="E10" s="40"/>
    </row>
    <row r="11" spans="1:7" s="5" customFormat="1" x14ac:dyDescent="0.2">
      <c r="A11" s="9" t="s">
        <v>250</v>
      </c>
      <c r="B11" s="40">
        <v>60</v>
      </c>
      <c r="C11" s="40">
        <v>60</v>
      </c>
      <c r="D11" s="18">
        <v>100</v>
      </c>
      <c r="E11" s="40" t="s">
        <v>2</v>
      </c>
    </row>
    <row r="12" spans="1:7" s="2" customFormat="1" x14ac:dyDescent="0.2">
      <c r="A12" s="6" t="s">
        <v>15</v>
      </c>
      <c r="B12" s="29">
        <v>60</v>
      </c>
      <c r="C12" s="29">
        <v>60</v>
      </c>
      <c r="D12" s="19">
        <v>100</v>
      </c>
      <c r="E12" s="29" t="s">
        <v>2</v>
      </c>
    </row>
    <row r="13" spans="1:7" s="2" customFormat="1" x14ac:dyDescent="0.2">
      <c r="B13" s="3"/>
      <c r="C13" s="3"/>
      <c r="D13" s="3"/>
      <c r="E13" s="3"/>
    </row>
    <row r="14" spans="1:7" s="2" customFormat="1" x14ac:dyDescent="0.2">
      <c r="B14" s="3"/>
      <c r="C14" s="3"/>
      <c r="D14" s="3"/>
      <c r="E14" s="3"/>
    </row>
    <row r="15" spans="1:7" s="2" customFormat="1" x14ac:dyDescent="0.2">
      <c r="B15" s="3"/>
      <c r="C15" s="3"/>
      <c r="D15" s="3"/>
      <c r="E15" s="3"/>
    </row>
    <row r="16" spans="1:7" s="2" customFormat="1" x14ac:dyDescent="0.2">
      <c r="B16" s="3"/>
      <c r="C16" s="3"/>
      <c r="D16" s="3"/>
      <c r="E16" s="3"/>
    </row>
    <row r="17" spans="1:6" ht="12" customHeight="1" x14ac:dyDescent="0.2">
      <c r="A17" s="76" t="s">
        <v>228</v>
      </c>
      <c r="B17" s="76"/>
      <c r="C17" s="76"/>
      <c r="D17" s="76"/>
      <c r="E17" s="76"/>
      <c r="F17" s="43"/>
    </row>
    <row r="18" spans="1:6" s="2" customFormat="1" ht="13.5" customHeight="1" x14ac:dyDescent="0.2">
      <c r="A18" s="76" t="s">
        <v>229</v>
      </c>
      <c r="B18" s="76"/>
      <c r="C18" s="76"/>
      <c r="D18" s="76"/>
      <c r="E18" s="76"/>
      <c r="F18" s="43"/>
    </row>
    <row r="19" spans="1:6" s="2" customFormat="1" x14ac:dyDescent="0.2">
      <c r="E19" s="3" t="s">
        <v>19</v>
      </c>
      <c r="F19" s="3"/>
    </row>
    <row r="20" spans="1:6" s="2" customFormat="1" ht="41.45" customHeight="1" x14ac:dyDescent="0.2">
      <c r="A20" s="77" t="s">
        <v>20</v>
      </c>
      <c r="B20" s="79" t="s">
        <v>21</v>
      </c>
      <c r="C20" s="80"/>
      <c r="D20" s="79" t="s">
        <v>260</v>
      </c>
      <c r="E20" s="80"/>
      <c r="F20" s="41"/>
    </row>
    <row r="21" spans="1:6" s="2" customFormat="1" x14ac:dyDescent="0.2">
      <c r="A21" s="84"/>
      <c r="B21" s="71" t="s">
        <v>23</v>
      </c>
      <c r="C21" s="28" t="s">
        <v>261</v>
      </c>
      <c r="D21" s="71" t="s">
        <v>0</v>
      </c>
      <c r="E21" s="72" t="s">
        <v>1</v>
      </c>
      <c r="F21" s="25"/>
    </row>
    <row r="22" spans="1:6" s="2" customFormat="1" x14ac:dyDescent="0.2">
      <c r="A22" s="4"/>
      <c r="B22" s="8">
        <v>1</v>
      </c>
      <c r="C22" s="27">
        <v>2</v>
      </c>
      <c r="D22" s="27">
        <v>3</v>
      </c>
      <c r="E22" s="27">
        <v>4</v>
      </c>
      <c r="F22" s="28"/>
    </row>
    <row r="23" spans="1:6" s="2" customFormat="1" x14ac:dyDescent="0.2">
      <c r="A23" s="10"/>
      <c r="B23" s="7"/>
      <c r="C23" s="28"/>
      <c r="D23" s="28"/>
      <c r="E23" s="28"/>
      <c r="F23" s="28"/>
    </row>
    <row r="24" spans="1:6" s="5" customFormat="1" ht="25.5" x14ac:dyDescent="0.2">
      <c r="A24" s="9" t="s">
        <v>262</v>
      </c>
      <c r="B24" s="20">
        <v>947.4</v>
      </c>
      <c r="C24" s="20">
        <v>1275.4000000000001</v>
      </c>
      <c r="D24" s="18">
        <v>134.6</v>
      </c>
      <c r="E24" s="20">
        <v>328</v>
      </c>
    </row>
    <row r="25" spans="1:6" s="5" customFormat="1" x14ac:dyDescent="0.2">
      <c r="A25" s="9"/>
      <c r="B25" s="20"/>
      <c r="C25" s="20"/>
      <c r="D25" s="18"/>
      <c r="E25" s="20"/>
    </row>
    <row r="26" spans="1:6" s="5" customFormat="1" ht="25.5" x14ac:dyDescent="0.2">
      <c r="A26" s="9" t="s">
        <v>3</v>
      </c>
      <c r="B26" s="20">
        <v>71.400000000000006</v>
      </c>
      <c r="C26" s="20">
        <v>6.4</v>
      </c>
      <c r="D26" s="18">
        <v>9</v>
      </c>
      <c r="E26" s="20">
        <v>-65</v>
      </c>
    </row>
    <row r="27" spans="1:6" s="2" customFormat="1" x14ac:dyDescent="0.2">
      <c r="A27" s="6" t="s">
        <v>4</v>
      </c>
      <c r="B27" s="21">
        <v>0.4</v>
      </c>
      <c r="C27" s="21">
        <v>0.4</v>
      </c>
      <c r="D27" s="19">
        <v>100</v>
      </c>
      <c r="E27" s="21" t="s">
        <v>2</v>
      </c>
    </row>
    <row r="28" spans="1:6" s="2" customFormat="1" x14ac:dyDescent="0.2">
      <c r="A28" s="6" t="s">
        <v>275</v>
      </c>
      <c r="B28" s="21">
        <v>71</v>
      </c>
      <c r="C28" s="21">
        <v>6</v>
      </c>
      <c r="D28" s="19">
        <v>8.5</v>
      </c>
      <c r="E28" s="21">
        <v>-65</v>
      </c>
    </row>
    <row r="29" spans="1:6" s="2" customFormat="1" x14ac:dyDescent="0.2">
      <c r="A29" s="6"/>
      <c r="B29" s="21"/>
      <c r="C29" s="21"/>
      <c r="D29" s="19"/>
      <c r="E29" s="21"/>
    </row>
    <row r="30" spans="1:6" s="5" customFormat="1" ht="25.5" x14ac:dyDescent="0.2">
      <c r="A30" s="9" t="s">
        <v>282</v>
      </c>
      <c r="B30" s="20">
        <v>465</v>
      </c>
      <c r="C30" s="20">
        <v>446</v>
      </c>
      <c r="D30" s="18">
        <v>95.9</v>
      </c>
      <c r="E30" s="20">
        <v>-19</v>
      </c>
    </row>
    <row r="31" spans="1:6" s="2" customFormat="1" x14ac:dyDescent="0.2">
      <c r="A31" s="6" t="s">
        <v>283</v>
      </c>
      <c r="B31" s="21">
        <v>28</v>
      </c>
      <c r="C31" s="21">
        <v>15</v>
      </c>
      <c r="D31" s="19">
        <v>53.6</v>
      </c>
      <c r="E31" s="21">
        <v>-13</v>
      </c>
    </row>
    <row r="32" spans="1:6" s="2" customFormat="1" x14ac:dyDescent="0.2">
      <c r="A32" s="6" t="s">
        <v>285</v>
      </c>
      <c r="B32" s="21">
        <v>317</v>
      </c>
      <c r="C32" s="21">
        <v>316</v>
      </c>
      <c r="D32" s="19">
        <v>99.7</v>
      </c>
      <c r="E32" s="21">
        <v>-1</v>
      </c>
    </row>
    <row r="33" spans="1:5" s="2" customFormat="1" x14ac:dyDescent="0.2">
      <c r="A33" s="6" t="s">
        <v>286</v>
      </c>
      <c r="B33" s="21">
        <v>40</v>
      </c>
      <c r="C33" s="21">
        <v>22</v>
      </c>
      <c r="D33" s="19">
        <v>55</v>
      </c>
      <c r="E33" s="21">
        <v>-18</v>
      </c>
    </row>
    <row r="34" spans="1:5" s="2" customFormat="1" x14ac:dyDescent="0.2">
      <c r="A34" s="6" t="s">
        <v>287</v>
      </c>
      <c r="B34" s="21">
        <v>95</v>
      </c>
      <c r="C34" s="21">
        <v>95</v>
      </c>
      <c r="D34" s="19">
        <v>100</v>
      </c>
      <c r="E34" s="21" t="s">
        <v>2</v>
      </c>
    </row>
    <row r="35" spans="1:5" s="2" customFormat="1" x14ac:dyDescent="0.2">
      <c r="A35" s="6" t="s">
        <v>288</v>
      </c>
      <c r="B35" s="21">
        <v>20</v>
      </c>
      <c r="C35" s="21">
        <v>20</v>
      </c>
      <c r="D35" s="19">
        <v>100</v>
      </c>
      <c r="E35" s="21" t="s">
        <v>2</v>
      </c>
    </row>
    <row r="36" spans="1:5" s="2" customFormat="1" x14ac:dyDescent="0.2">
      <c r="A36" s="6" t="s">
        <v>289</v>
      </c>
      <c r="B36" s="21">
        <v>5</v>
      </c>
      <c r="C36" s="21" t="s">
        <v>2</v>
      </c>
      <c r="D36" s="19" t="s">
        <v>2</v>
      </c>
      <c r="E36" s="21">
        <v>-5</v>
      </c>
    </row>
    <row r="37" spans="1:5" s="2" customFormat="1" x14ac:dyDescent="0.2">
      <c r="A37" s="6"/>
      <c r="B37" s="21"/>
      <c r="C37" s="21"/>
      <c r="D37" s="19"/>
      <c r="E37" s="21"/>
    </row>
    <row r="38" spans="1:5" s="5" customFormat="1" x14ac:dyDescent="0.2">
      <c r="A38" s="9" t="s">
        <v>291</v>
      </c>
      <c r="B38" s="20">
        <v>8</v>
      </c>
      <c r="C38" s="20">
        <v>54</v>
      </c>
      <c r="D38" s="18">
        <v>675</v>
      </c>
      <c r="E38" s="20">
        <v>46</v>
      </c>
    </row>
    <row r="39" spans="1:5" s="2" customFormat="1" x14ac:dyDescent="0.2">
      <c r="A39" s="6" t="s">
        <v>8</v>
      </c>
      <c r="B39" s="21">
        <v>8</v>
      </c>
      <c r="C39" s="21">
        <v>12</v>
      </c>
      <c r="D39" s="19">
        <v>150</v>
      </c>
      <c r="E39" s="21">
        <v>4</v>
      </c>
    </row>
    <row r="40" spans="1:5" s="2" customFormat="1" x14ac:dyDescent="0.2">
      <c r="A40" s="6" t="s">
        <v>293</v>
      </c>
      <c r="B40" s="21" t="s">
        <v>2</v>
      </c>
      <c r="C40" s="21">
        <v>30</v>
      </c>
      <c r="D40" s="19" t="s">
        <v>2</v>
      </c>
      <c r="E40" s="21">
        <v>30</v>
      </c>
    </row>
    <row r="41" spans="1:5" s="2" customFormat="1" x14ac:dyDescent="0.2">
      <c r="A41" s="6" t="s">
        <v>294</v>
      </c>
      <c r="B41" s="21" t="s">
        <v>2</v>
      </c>
      <c r="C41" s="21">
        <v>7</v>
      </c>
      <c r="D41" s="19" t="s">
        <v>2</v>
      </c>
      <c r="E41" s="21">
        <v>7</v>
      </c>
    </row>
    <row r="42" spans="1:5" s="2" customFormat="1" x14ac:dyDescent="0.2">
      <c r="A42" s="6" t="s">
        <v>295</v>
      </c>
      <c r="B42" s="21" t="s">
        <v>2</v>
      </c>
      <c r="C42" s="21">
        <v>5</v>
      </c>
      <c r="D42" s="19" t="s">
        <v>2</v>
      </c>
      <c r="E42" s="21">
        <v>5</v>
      </c>
    </row>
    <row r="43" spans="1:5" s="2" customFormat="1" x14ac:dyDescent="0.2">
      <c r="A43" s="6"/>
      <c r="B43" s="21"/>
      <c r="C43" s="21"/>
      <c r="D43" s="19"/>
      <c r="E43" s="21"/>
    </row>
    <row r="44" spans="1:5" s="5" customFormat="1" x14ac:dyDescent="0.2">
      <c r="A44" s="9" t="s">
        <v>10</v>
      </c>
      <c r="B44" s="20">
        <v>10</v>
      </c>
      <c r="C44" s="20" t="s">
        <v>2</v>
      </c>
      <c r="D44" s="18" t="s">
        <v>2</v>
      </c>
      <c r="E44" s="20">
        <v>-10</v>
      </c>
    </row>
    <row r="45" spans="1:5" s="2" customFormat="1" x14ac:dyDescent="0.2">
      <c r="A45" s="6" t="s">
        <v>11</v>
      </c>
      <c r="B45" s="21">
        <v>10</v>
      </c>
      <c r="C45" s="21" t="s">
        <v>2</v>
      </c>
      <c r="D45" s="19" t="s">
        <v>2</v>
      </c>
      <c r="E45" s="21">
        <v>-10</v>
      </c>
    </row>
    <row r="46" spans="1:5" s="2" customFormat="1" x14ac:dyDescent="0.2">
      <c r="A46" s="6"/>
      <c r="B46" s="21"/>
      <c r="C46" s="21"/>
      <c r="D46" s="19"/>
      <c r="E46" s="21"/>
    </row>
    <row r="47" spans="1:5" s="5" customFormat="1" x14ac:dyDescent="0.2">
      <c r="A47" s="9" t="s">
        <v>250</v>
      </c>
      <c r="B47" s="20">
        <v>393</v>
      </c>
      <c r="C47" s="20">
        <v>769</v>
      </c>
      <c r="D47" s="18">
        <v>195.7</v>
      </c>
      <c r="E47" s="20">
        <v>376</v>
      </c>
    </row>
    <row r="48" spans="1:5" s="2" customFormat="1" x14ac:dyDescent="0.2">
      <c r="A48" s="6" t="s">
        <v>251</v>
      </c>
      <c r="B48" s="21">
        <v>50</v>
      </c>
      <c r="C48" s="21">
        <v>73</v>
      </c>
      <c r="D48" s="19">
        <v>146</v>
      </c>
      <c r="E48" s="21">
        <v>23</v>
      </c>
    </row>
    <row r="49" spans="1:7" s="2" customFormat="1" x14ac:dyDescent="0.2">
      <c r="A49" s="6" t="s">
        <v>252</v>
      </c>
      <c r="B49" s="21">
        <v>31</v>
      </c>
      <c r="C49" s="21">
        <v>30</v>
      </c>
      <c r="D49" s="19">
        <v>96.8</v>
      </c>
      <c r="E49" s="21">
        <v>-1</v>
      </c>
    </row>
    <row r="50" spans="1:7" s="2" customFormat="1" x14ac:dyDescent="0.2">
      <c r="A50" s="6" t="s">
        <v>253</v>
      </c>
      <c r="B50" s="21">
        <v>20</v>
      </c>
      <c r="C50" s="21">
        <v>28</v>
      </c>
      <c r="D50" s="19">
        <v>140</v>
      </c>
      <c r="E50" s="21">
        <v>8</v>
      </c>
    </row>
    <row r="51" spans="1:7" s="2" customFormat="1" x14ac:dyDescent="0.2">
      <c r="A51" s="6" t="s">
        <v>255</v>
      </c>
      <c r="B51" s="21">
        <v>14</v>
      </c>
      <c r="C51" s="21">
        <v>58</v>
      </c>
      <c r="D51" s="19">
        <v>414.3</v>
      </c>
      <c r="E51" s="21">
        <v>44</v>
      </c>
    </row>
    <row r="52" spans="1:7" s="2" customFormat="1" x14ac:dyDescent="0.2">
      <c r="A52" s="6" t="s">
        <v>256</v>
      </c>
      <c r="B52" s="21">
        <v>255</v>
      </c>
      <c r="C52" s="21">
        <v>560</v>
      </c>
      <c r="D52" s="19">
        <v>219.6</v>
      </c>
      <c r="E52" s="21">
        <v>305</v>
      </c>
    </row>
    <row r="53" spans="1:7" s="2" customFormat="1" x14ac:dyDescent="0.2">
      <c r="A53" s="6" t="s">
        <v>17</v>
      </c>
      <c r="B53" s="21">
        <v>23</v>
      </c>
      <c r="C53" s="21">
        <v>20</v>
      </c>
      <c r="D53" s="19">
        <v>87</v>
      </c>
      <c r="E53" s="21">
        <v>-3</v>
      </c>
    </row>
    <row r="54" spans="1:7" s="2" customFormat="1" x14ac:dyDescent="0.2">
      <c r="B54" s="3"/>
      <c r="C54" s="3"/>
      <c r="D54" s="3"/>
      <c r="E54" s="3"/>
    </row>
    <row r="55" spans="1:7" s="2" customFormat="1" x14ac:dyDescent="0.2">
      <c r="B55" s="3"/>
      <c r="C55" s="3"/>
      <c r="D55" s="3"/>
      <c r="E55" s="3"/>
    </row>
    <row r="56" spans="1:7" s="2" customFormat="1" x14ac:dyDescent="0.2">
      <c r="B56" s="3"/>
      <c r="C56" s="3"/>
      <c r="D56" s="3"/>
      <c r="E56" s="3"/>
    </row>
    <row r="57" spans="1:7" ht="12" customHeight="1" x14ac:dyDescent="0.2">
      <c r="A57" s="76" t="s">
        <v>230</v>
      </c>
      <c r="B57" s="76"/>
      <c r="C57" s="76"/>
      <c r="D57" s="76"/>
      <c r="E57" s="76"/>
      <c r="F57" s="30"/>
      <c r="G57" s="30"/>
    </row>
    <row r="58" spans="1:7" s="2" customFormat="1" ht="13.9" customHeight="1" x14ac:dyDescent="0.2">
      <c r="A58" s="76" t="s">
        <v>317</v>
      </c>
      <c r="B58" s="76"/>
      <c r="C58" s="76"/>
      <c r="D58" s="76"/>
      <c r="E58" s="76"/>
      <c r="F58" s="43"/>
    </row>
    <row r="59" spans="1:7" s="2" customFormat="1" x14ac:dyDescent="0.2">
      <c r="E59" s="3" t="s">
        <v>19</v>
      </c>
      <c r="F59" s="3"/>
    </row>
    <row r="60" spans="1:7" s="2" customFormat="1" ht="41.45" customHeight="1" x14ac:dyDescent="0.2">
      <c r="A60" s="77" t="s">
        <v>20</v>
      </c>
      <c r="B60" s="79" t="s">
        <v>21</v>
      </c>
      <c r="C60" s="80"/>
      <c r="D60" s="79" t="s">
        <v>260</v>
      </c>
      <c r="E60" s="80"/>
      <c r="F60" s="41"/>
    </row>
    <row r="61" spans="1:7" s="2" customFormat="1" x14ac:dyDescent="0.2">
      <c r="A61" s="84"/>
      <c r="B61" s="71" t="s">
        <v>23</v>
      </c>
      <c r="C61" s="28" t="s">
        <v>261</v>
      </c>
      <c r="D61" s="71" t="s">
        <v>0</v>
      </c>
      <c r="E61" s="72" t="s">
        <v>1</v>
      </c>
      <c r="F61" s="25"/>
    </row>
    <row r="62" spans="1:7" s="2" customFormat="1" x14ac:dyDescent="0.2">
      <c r="A62" s="4"/>
      <c r="B62" s="8">
        <v>1</v>
      </c>
      <c r="C62" s="27">
        <v>2</v>
      </c>
      <c r="D62" s="27">
        <v>3</v>
      </c>
      <c r="E62" s="27">
        <v>4</v>
      </c>
      <c r="F62" s="28"/>
    </row>
    <row r="63" spans="1:7" s="2" customFormat="1" x14ac:dyDescent="0.2">
      <c r="A63" s="10"/>
      <c r="B63" s="7"/>
      <c r="C63" s="28"/>
      <c r="D63" s="28"/>
      <c r="E63" s="28"/>
      <c r="F63" s="28"/>
    </row>
    <row r="64" spans="1:7" s="5" customFormat="1" ht="25.5" x14ac:dyDescent="0.2">
      <c r="A64" s="9" t="s">
        <v>262</v>
      </c>
      <c r="B64" s="40">
        <v>10</v>
      </c>
      <c r="C64" s="40">
        <v>10</v>
      </c>
      <c r="D64" s="18">
        <v>100</v>
      </c>
      <c r="E64" s="40" t="s">
        <v>2</v>
      </c>
    </row>
    <row r="65" spans="1:5" s="5" customFormat="1" x14ac:dyDescent="0.2">
      <c r="A65" s="9"/>
      <c r="B65" s="40"/>
      <c r="C65" s="40"/>
      <c r="D65" s="18"/>
      <c r="E65" s="40"/>
    </row>
    <row r="66" spans="1:5" s="5" customFormat="1" x14ac:dyDescent="0.2">
      <c r="A66" s="9" t="s">
        <v>291</v>
      </c>
      <c r="B66" s="40">
        <v>10</v>
      </c>
      <c r="C66" s="40">
        <v>10</v>
      </c>
      <c r="D66" s="18">
        <v>100</v>
      </c>
      <c r="E66" s="40" t="s">
        <v>2</v>
      </c>
    </row>
    <row r="67" spans="1:5" s="2" customFormat="1" x14ac:dyDescent="0.2">
      <c r="A67" s="6" t="s">
        <v>293</v>
      </c>
      <c r="B67" s="29">
        <v>10</v>
      </c>
      <c r="C67" s="29">
        <v>10</v>
      </c>
      <c r="D67" s="19">
        <v>100</v>
      </c>
      <c r="E67" s="29" t="s">
        <v>2</v>
      </c>
    </row>
    <row r="68" spans="1:5" s="2" customFormat="1" x14ac:dyDescent="0.2">
      <c r="A68" s="6"/>
      <c r="B68" s="29"/>
      <c r="C68" s="29"/>
      <c r="D68" s="19"/>
      <c r="E68" s="29"/>
    </row>
    <row r="69" spans="1:5" s="2" customFormat="1" x14ac:dyDescent="0.2">
      <c r="A69" s="6"/>
      <c r="B69" s="29"/>
      <c r="C69" s="29"/>
      <c r="D69" s="19"/>
      <c r="E69" s="29"/>
    </row>
    <row r="70" spans="1:5" s="2" customFormat="1" x14ac:dyDescent="0.2">
      <c r="A70" s="6"/>
      <c r="B70" s="29"/>
      <c r="C70" s="29"/>
      <c r="D70" s="19"/>
      <c r="E70" s="29"/>
    </row>
    <row r="71" spans="1:5" s="2" customFormat="1" x14ac:dyDescent="0.2">
      <c r="A71" s="6"/>
      <c r="B71" s="29"/>
      <c r="C71" s="29"/>
      <c r="D71" s="19"/>
      <c r="E71" s="29"/>
    </row>
  </sheetData>
  <mergeCells count="14">
    <mergeCell ref="A3:E3"/>
    <mergeCell ref="A17:E17"/>
    <mergeCell ref="A18:E18"/>
    <mergeCell ref="A20:A21"/>
    <mergeCell ref="B20:C20"/>
    <mergeCell ref="D20:E20"/>
    <mergeCell ref="A5:A6"/>
    <mergeCell ref="B5:C5"/>
    <mergeCell ref="D5:E5"/>
    <mergeCell ref="A57:E57"/>
    <mergeCell ref="A58:E58"/>
    <mergeCell ref="A60:A61"/>
    <mergeCell ref="B60:C60"/>
    <mergeCell ref="D60:E60"/>
  </mergeCells>
  <hyperlinks>
    <hyperlink ref="A1:A2" location="содержание!A1" display="Мазмуну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6"/>
  <sheetViews>
    <sheetView workbookViewId="0">
      <selection activeCell="F82" sqref="F82"/>
    </sheetView>
  </sheetViews>
  <sheetFormatPr defaultRowHeight="12.75" x14ac:dyDescent="0.2"/>
  <cols>
    <col min="1" max="1" width="29.140625" customWidth="1"/>
    <col min="2" max="2" width="9.710937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76" t="s">
        <v>84</v>
      </c>
      <c r="B3" s="76"/>
      <c r="C3" s="76"/>
      <c r="D3" s="76"/>
      <c r="E3" s="76"/>
      <c r="F3" s="43"/>
    </row>
    <row r="4" spans="1:7" s="2" customFormat="1" ht="15.75" customHeight="1" x14ac:dyDescent="0.2">
      <c r="A4" s="76" t="s">
        <v>18</v>
      </c>
      <c r="B4" s="76"/>
      <c r="C4" s="76"/>
      <c r="D4" s="76"/>
      <c r="E4" s="76"/>
      <c r="F4" s="4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7"/>
      <c r="C9" s="28"/>
      <c r="D9" s="28"/>
      <c r="E9" s="28"/>
      <c r="F9" s="28"/>
    </row>
    <row r="10" spans="1:7" s="5" customFormat="1" x14ac:dyDescent="0.2">
      <c r="A10" s="9" t="s">
        <v>262</v>
      </c>
      <c r="B10" s="20">
        <f>B12+B20+B35+B41+B51+B58+B70+B72</f>
        <v>111537.2</v>
      </c>
      <c r="C10" s="20">
        <f>C12+C20+C35+C41+C51+C58+C70+C72+C38</f>
        <v>112040.91</v>
      </c>
      <c r="D10" s="18">
        <f>C10/B10*100</f>
        <v>100.45160717679842</v>
      </c>
      <c r="E10" s="20">
        <f>C10-B10</f>
        <v>503.7100000000064</v>
      </c>
      <c r="F10" s="21"/>
      <c r="G10" s="21"/>
    </row>
    <row r="11" spans="1:7" s="5" customFormat="1" x14ac:dyDescent="0.2">
      <c r="A11" s="9"/>
      <c r="B11" s="20"/>
      <c r="C11" s="20"/>
      <c r="D11" s="18"/>
      <c r="E11" s="20"/>
    </row>
    <row r="12" spans="1:7" s="5" customFormat="1" x14ac:dyDescent="0.2">
      <c r="A12" s="9" t="s">
        <v>263</v>
      </c>
      <c r="B12" s="20">
        <v>10411.799999999999</v>
      </c>
      <c r="C12" s="20">
        <f>C13+C14+C15+C17+C18</f>
        <v>9935</v>
      </c>
      <c r="D12" s="18">
        <v>95.4</v>
      </c>
      <c r="E12" s="20">
        <v>-476.79999999999899</v>
      </c>
    </row>
    <row r="13" spans="1:7" s="2" customFormat="1" x14ac:dyDescent="0.2">
      <c r="A13" s="6" t="s">
        <v>264</v>
      </c>
      <c r="B13" s="21">
        <v>3012</v>
      </c>
      <c r="C13" s="21">
        <v>3008</v>
      </c>
      <c r="D13" s="19">
        <v>99.9</v>
      </c>
      <c r="E13" s="21">
        <v>-4</v>
      </c>
    </row>
    <row r="14" spans="1:7" s="2" customFormat="1" x14ac:dyDescent="0.2">
      <c r="A14" s="6" t="s">
        <v>265</v>
      </c>
      <c r="B14" s="21">
        <v>4624.3</v>
      </c>
      <c r="C14" s="21">
        <v>4146.3</v>
      </c>
      <c r="D14" s="19">
        <v>89.7</v>
      </c>
      <c r="E14" s="21">
        <v>-478</v>
      </c>
    </row>
    <row r="15" spans="1:7" s="2" customFormat="1" x14ac:dyDescent="0.2">
      <c r="A15" s="6" t="s">
        <v>266</v>
      </c>
      <c r="B15" s="21">
        <v>1230</v>
      </c>
      <c r="C15" s="21">
        <v>1234</v>
      </c>
      <c r="D15" s="19">
        <v>100.3</v>
      </c>
      <c r="E15" s="21">
        <v>4</v>
      </c>
    </row>
    <row r="16" spans="1:7" s="2" customFormat="1" x14ac:dyDescent="0.2">
      <c r="A16" s="6" t="s">
        <v>267</v>
      </c>
      <c r="B16" s="21">
        <v>188</v>
      </c>
      <c r="C16" s="21">
        <v>188</v>
      </c>
      <c r="D16" s="19">
        <v>100</v>
      </c>
      <c r="E16" s="21" t="s">
        <v>2</v>
      </c>
    </row>
    <row r="17" spans="1:5" s="2" customFormat="1" x14ac:dyDescent="0.2">
      <c r="A17" s="6" t="s">
        <v>268</v>
      </c>
      <c r="B17" s="21">
        <v>969</v>
      </c>
      <c r="C17" s="21">
        <v>969</v>
      </c>
      <c r="D17" s="19">
        <v>100</v>
      </c>
      <c r="E17" s="21" t="s">
        <v>2</v>
      </c>
    </row>
    <row r="18" spans="1:5" s="2" customFormat="1" x14ac:dyDescent="0.2">
      <c r="A18" s="6" t="s">
        <v>269</v>
      </c>
      <c r="B18" s="21">
        <v>576.5</v>
      </c>
      <c r="C18" s="21">
        <v>577.70000000000005</v>
      </c>
      <c r="D18" s="19">
        <v>100.2</v>
      </c>
      <c r="E18" s="21">
        <v>1.2000000000000499</v>
      </c>
    </row>
    <row r="19" spans="1:5" s="2" customFormat="1" x14ac:dyDescent="0.2">
      <c r="A19" s="6"/>
      <c r="B19" s="21"/>
      <c r="C19" s="21"/>
      <c r="D19" s="19"/>
      <c r="E19" s="21"/>
    </row>
    <row r="20" spans="1:5" s="5" customFormat="1" ht="25.5" x14ac:dyDescent="0.2">
      <c r="A20" s="9" t="s">
        <v>3</v>
      </c>
      <c r="B20" s="20">
        <v>31790.9</v>
      </c>
      <c r="C20" s="20">
        <v>32683.25</v>
      </c>
      <c r="D20" s="18">
        <v>102.8</v>
      </c>
      <c r="E20" s="20">
        <v>892.349999999999</v>
      </c>
    </row>
    <row r="21" spans="1:5" s="2" customFormat="1" x14ac:dyDescent="0.2">
      <c r="A21" s="6" t="s">
        <v>271</v>
      </c>
      <c r="B21" s="21">
        <v>2975</v>
      </c>
      <c r="C21" s="21">
        <v>3040</v>
      </c>
      <c r="D21" s="19">
        <v>102.2</v>
      </c>
      <c r="E21" s="21">
        <v>65</v>
      </c>
    </row>
    <row r="22" spans="1:5" s="2" customFormat="1" x14ac:dyDescent="0.2">
      <c r="A22" s="6" t="s">
        <v>272</v>
      </c>
      <c r="B22" s="21">
        <v>660</v>
      </c>
      <c r="C22" s="21">
        <v>668</v>
      </c>
      <c r="D22" s="19">
        <v>101.2</v>
      </c>
      <c r="E22" s="21">
        <v>8</v>
      </c>
    </row>
    <row r="23" spans="1:5" s="2" customFormat="1" x14ac:dyDescent="0.2">
      <c r="A23" s="6" t="s">
        <v>4</v>
      </c>
      <c r="B23" s="21">
        <v>5931.9</v>
      </c>
      <c r="C23" s="21">
        <v>5900.9</v>
      </c>
      <c r="D23" s="19">
        <v>99.5</v>
      </c>
      <c r="E23" s="21">
        <v>-31.000000000000899</v>
      </c>
    </row>
    <row r="24" spans="1:5" s="2" customFormat="1" x14ac:dyDescent="0.2">
      <c r="A24" s="6" t="s">
        <v>273</v>
      </c>
      <c r="B24" s="21">
        <v>4822</v>
      </c>
      <c r="C24" s="21">
        <v>4855</v>
      </c>
      <c r="D24" s="19">
        <v>100.7</v>
      </c>
      <c r="E24" s="21">
        <v>33</v>
      </c>
    </row>
    <row r="25" spans="1:5" s="2" customFormat="1" x14ac:dyDescent="0.2">
      <c r="A25" s="6" t="s">
        <v>274</v>
      </c>
      <c r="B25" s="21">
        <v>5342</v>
      </c>
      <c r="C25" s="21">
        <v>6024</v>
      </c>
      <c r="D25" s="19">
        <v>112.8</v>
      </c>
      <c r="E25" s="21">
        <v>682</v>
      </c>
    </row>
    <row r="26" spans="1:5" s="2" customFormat="1" x14ac:dyDescent="0.2">
      <c r="A26" s="6" t="s">
        <v>5</v>
      </c>
      <c r="B26" s="21">
        <v>30</v>
      </c>
      <c r="C26" s="21">
        <v>30</v>
      </c>
      <c r="D26" s="19">
        <v>100</v>
      </c>
      <c r="E26" s="21" t="s">
        <v>2</v>
      </c>
    </row>
    <row r="27" spans="1:5" s="2" customFormat="1" x14ac:dyDescent="0.2">
      <c r="A27" s="6" t="s">
        <v>6</v>
      </c>
      <c r="B27" s="21">
        <v>6475</v>
      </c>
      <c r="C27" s="21">
        <v>6577</v>
      </c>
      <c r="D27" s="19">
        <v>101.6</v>
      </c>
      <c r="E27" s="21">
        <v>102</v>
      </c>
    </row>
    <row r="28" spans="1:5" s="2" customFormat="1" x14ac:dyDescent="0.2">
      <c r="A28" s="6" t="s">
        <v>275</v>
      </c>
      <c r="B28" s="21">
        <v>446</v>
      </c>
      <c r="C28" s="21">
        <v>456</v>
      </c>
      <c r="D28" s="19">
        <v>102.2</v>
      </c>
      <c r="E28" s="21">
        <v>10</v>
      </c>
    </row>
    <row r="29" spans="1:5" s="2" customFormat="1" x14ac:dyDescent="0.2">
      <c r="A29" s="6" t="s">
        <v>276</v>
      </c>
      <c r="B29" s="21">
        <v>4959</v>
      </c>
      <c r="C29" s="21">
        <v>5219</v>
      </c>
      <c r="D29" s="19">
        <v>105.2</v>
      </c>
      <c r="E29" s="21">
        <v>260</v>
      </c>
    </row>
    <row r="30" spans="1:5" s="2" customFormat="1" x14ac:dyDescent="0.2">
      <c r="A30" s="6" t="s">
        <v>277</v>
      </c>
      <c r="B30" s="21">
        <v>68</v>
      </c>
      <c r="C30" s="21">
        <v>70</v>
      </c>
      <c r="D30" s="19">
        <v>102.9</v>
      </c>
      <c r="E30" s="21">
        <v>2</v>
      </c>
    </row>
    <row r="31" spans="1:5" s="2" customFormat="1" x14ac:dyDescent="0.2">
      <c r="A31" s="6" t="s">
        <v>278</v>
      </c>
      <c r="B31" s="21">
        <v>659</v>
      </c>
      <c r="C31" s="21">
        <v>424.35</v>
      </c>
      <c r="D31" s="19">
        <v>64.400000000000006</v>
      </c>
      <c r="E31" s="21">
        <v>-234.65</v>
      </c>
    </row>
    <row r="32" spans="1:5" s="2" customFormat="1" x14ac:dyDescent="0.2">
      <c r="A32" s="6" t="s">
        <v>279</v>
      </c>
      <c r="B32" s="21">
        <v>107</v>
      </c>
      <c r="C32" s="21">
        <v>111</v>
      </c>
      <c r="D32" s="19">
        <v>103.7</v>
      </c>
      <c r="E32" s="21">
        <v>4</v>
      </c>
    </row>
    <row r="33" spans="1:5" s="2" customFormat="1" x14ac:dyDescent="0.2">
      <c r="A33" s="6" t="s">
        <v>280</v>
      </c>
      <c r="B33" s="21">
        <v>6</v>
      </c>
      <c r="C33" s="21">
        <v>6</v>
      </c>
      <c r="D33" s="19">
        <v>100</v>
      </c>
      <c r="E33" s="21" t="s">
        <v>2</v>
      </c>
    </row>
    <row r="34" spans="1:5" s="2" customFormat="1" x14ac:dyDescent="0.2">
      <c r="A34" s="6"/>
      <c r="B34" s="21"/>
      <c r="C34" s="21"/>
      <c r="D34" s="19"/>
      <c r="E34" s="21"/>
    </row>
    <row r="35" spans="1:5" s="5" customFormat="1" ht="25.5" x14ac:dyDescent="0.2">
      <c r="A35" s="9" t="s">
        <v>282</v>
      </c>
      <c r="B35" s="20">
        <v>4.5</v>
      </c>
      <c r="C35" s="20">
        <v>117.4</v>
      </c>
      <c r="D35" s="18">
        <v>2608.9</v>
      </c>
      <c r="E35" s="20">
        <v>112.9</v>
      </c>
    </row>
    <row r="36" spans="1:5" s="2" customFormat="1" x14ac:dyDescent="0.2">
      <c r="A36" s="6" t="s">
        <v>284</v>
      </c>
      <c r="B36" s="21">
        <v>4.5</v>
      </c>
      <c r="C36" s="21">
        <v>117.4</v>
      </c>
      <c r="D36" s="19">
        <v>2608.9</v>
      </c>
      <c r="E36" s="21">
        <v>112.9</v>
      </c>
    </row>
    <row r="37" spans="1:5" s="2" customFormat="1" x14ac:dyDescent="0.2">
      <c r="A37" s="6"/>
      <c r="B37" s="21"/>
      <c r="C37" s="21"/>
      <c r="D37" s="19"/>
      <c r="E37" s="21"/>
    </row>
    <row r="38" spans="1:5" s="5" customFormat="1" x14ac:dyDescent="0.2">
      <c r="A38" s="9" t="s">
        <v>291</v>
      </c>
      <c r="B38" s="20">
        <v>36</v>
      </c>
      <c r="C38" s="20">
        <v>36</v>
      </c>
      <c r="D38" s="18">
        <v>100</v>
      </c>
      <c r="E38" s="20" t="s">
        <v>2</v>
      </c>
    </row>
    <row r="39" spans="1:5" s="2" customFormat="1" x14ac:dyDescent="0.2">
      <c r="A39" s="6" t="s">
        <v>293</v>
      </c>
      <c r="B39" s="21">
        <v>36</v>
      </c>
      <c r="C39" s="21">
        <v>36</v>
      </c>
      <c r="D39" s="19">
        <v>100</v>
      </c>
      <c r="E39" s="21" t="s">
        <v>2</v>
      </c>
    </row>
    <row r="40" spans="1:5" s="2" customFormat="1" x14ac:dyDescent="0.2">
      <c r="A40" s="6"/>
      <c r="B40" s="21"/>
      <c r="C40" s="21"/>
      <c r="D40" s="19"/>
      <c r="E40" s="21"/>
    </row>
    <row r="41" spans="1:5" s="5" customFormat="1" x14ac:dyDescent="0.2">
      <c r="A41" s="9" t="s">
        <v>10</v>
      </c>
      <c r="B41" s="20">
        <v>27373</v>
      </c>
      <c r="C41" s="20">
        <v>27274.26</v>
      </c>
      <c r="D41" s="18">
        <v>99.6</v>
      </c>
      <c r="E41" s="20">
        <v>-98.740000000001601</v>
      </c>
    </row>
    <row r="42" spans="1:5" s="2" customFormat="1" x14ac:dyDescent="0.2">
      <c r="A42" s="6" t="s">
        <v>296</v>
      </c>
      <c r="B42" s="21">
        <v>121.3</v>
      </c>
      <c r="C42" s="21">
        <v>122</v>
      </c>
      <c r="D42" s="19">
        <v>100.6</v>
      </c>
      <c r="E42" s="21">
        <v>0.70000000000000295</v>
      </c>
    </row>
    <row r="43" spans="1:5" s="2" customFormat="1" x14ac:dyDescent="0.2">
      <c r="A43" s="6" t="s">
        <v>297</v>
      </c>
      <c r="B43" s="21">
        <v>3006</v>
      </c>
      <c r="C43" s="21">
        <v>2661.76</v>
      </c>
      <c r="D43" s="19">
        <v>88.5</v>
      </c>
      <c r="E43" s="21">
        <v>-344.24</v>
      </c>
    </row>
    <row r="44" spans="1:5" s="2" customFormat="1" x14ac:dyDescent="0.2">
      <c r="A44" s="6" t="s">
        <v>298</v>
      </c>
      <c r="B44" s="21">
        <v>1311</v>
      </c>
      <c r="C44" s="21">
        <v>1310</v>
      </c>
      <c r="D44" s="19">
        <v>99.9</v>
      </c>
      <c r="E44" s="21">
        <v>-1</v>
      </c>
    </row>
    <row r="45" spans="1:5" s="2" customFormat="1" x14ac:dyDescent="0.2">
      <c r="A45" s="6" t="s">
        <v>11</v>
      </c>
      <c r="B45" s="21">
        <v>11409.7</v>
      </c>
      <c r="C45" s="21">
        <v>11574.6</v>
      </c>
      <c r="D45" s="19">
        <v>101.4</v>
      </c>
      <c r="E45" s="21">
        <v>164.900000000001</v>
      </c>
    </row>
    <row r="46" spans="1:5" s="2" customFormat="1" x14ac:dyDescent="0.2">
      <c r="A46" s="6" t="s">
        <v>12</v>
      </c>
      <c r="B46" s="21">
        <v>599</v>
      </c>
      <c r="C46" s="21">
        <v>620</v>
      </c>
      <c r="D46" s="19">
        <v>103.5</v>
      </c>
      <c r="E46" s="21">
        <v>21</v>
      </c>
    </row>
    <row r="47" spans="1:5" s="2" customFormat="1" x14ac:dyDescent="0.2">
      <c r="A47" s="6" t="s">
        <v>13</v>
      </c>
      <c r="B47" s="21">
        <v>5735</v>
      </c>
      <c r="C47" s="21">
        <v>5783</v>
      </c>
      <c r="D47" s="19">
        <v>100.8</v>
      </c>
      <c r="E47" s="21">
        <v>48</v>
      </c>
    </row>
    <row r="48" spans="1:5" s="2" customFormat="1" x14ac:dyDescent="0.2">
      <c r="A48" s="6" t="s">
        <v>300</v>
      </c>
      <c r="B48" s="21">
        <v>5790</v>
      </c>
      <c r="C48" s="21">
        <v>5820.4</v>
      </c>
      <c r="D48" s="19">
        <v>100.5</v>
      </c>
      <c r="E48" s="21">
        <v>30.399999999999601</v>
      </c>
    </row>
    <row r="49" spans="1:6" s="2" customFormat="1" x14ac:dyDescent="0.2">
      <c r="A49" s="6" t="s">
        <v>14</v>
      </c>
      <c r="B49" s="21" t="s">
        <v>2</v>
      </c>
      <c r="C49" s="21">
        <v>2.5</v>
      </c>
      <c r="D49" s="19" t="s">
        <v>2</v>
      </c>
      <c r="E49" s="21">
        <v>2.5</v>
      </c>
    </row>
    <row r="50" spans="1:6" s="2" customFormat="1" x14ac:dyDescent="0.2">
      <c r="A50" s="6"/>
      <c r="B50" s="21"/>
      <c r="C50" s="21"/>
      <c r="D50" s="19"/>
      <c r="E50" s="21"/>
    </row>
    <row r="51" spans="1:6" s="5" customFormat="1" x14ac:dyDescent="0.2">
      <c r="A51" s="9" t="s">
        <v>302</v>
      </c>
      <c r="B51" s="20">
        <v>3666</v>
      </c>
      <c r="C51" s="20">
        <v>3369</v>
      </c>
      <c r="D51" s="18">
        <v>91.9</v>
      </c>
      <c r="E51" s="20">
        <v>-297</v>
      </c>
    </row>
    <row r="52" spans="1:6" s="2" customFormat="1" x14ac:dyDescent="0.2">
      <c r="A52" s="6" t="s">
        <v>303</v>
      </c>
      <c r="B52" s="21">
        <v>232</v>
      </c>
      <c r="C52" s="21">
        <v>257</v>
      </c>
      <c r="D52" s="19">
        <v>110.8</v>
      </c>
      <c r="E52" s="21">
        <v>25</v>
      </c>
    </row>
    <row r="53" spans="1:6" s="2" customFormat="1" x14ac:dyDescent="0.2">
      <c r="A53" s="6" t="s">
        <v>304</v>
      </c>
      <c r="B53" s="29">
        <v>768</v>
      </c>
      <c r="C53" s="29">
        <v>764</v>
      </c>
      <c r="D53" s="19">
        <v>99.5</v>
      </c>
      <c r="E53" s="29">
        <v>-4</v>
      </c>
    </row>
    <row r="54" spans="1:6" s="2" customFormat="1" x14ac:dyDescent="0.2">
      <c r="A54" s="6" t="s">
        <v>305</v>
      </c>
      <c r="B54" s="29">
        <v>2553</v>
      </c>
      <c r="C54" s="29">
        <v>2211</v>
      </c>
      <c r="D54" s="19">
        <v>86.6</v>
      </c>
      <c r="E54" s="29">
        <v>-342</v>
      </c>
    </row>
    <row r="55" spans="1:6" s="2" customFormat="1" x14ac:dyDescent="0.2">
      <c r="A55" s="6" t="s">
        <v>306</v>
      </c>
      <c r="B55" s="29">
        <v>112</v>
      </c>
      <c r="C55" s="29">
        <v>136</v>
      </c>
      <c r="D55" s="19">
        <v>121.4</v>
      </c>
      <c r="E55" s="29">
        <v>24</v>
      </c>
    </row>
    <row r="56" spans="1:6" s="2" customFormat="1" x14ac:dyDescent="0.2">
      <c r="A56" s="6" t="s">
        <v>307</v>
      </c>
      <c r="B56" s="29">
        <v>1</v>
      </c>
      <c r="C56" s="29">
        <v>1</v>
      </c>
      <c r="D56" s="19">
        <v>100</v>
      </c>
      <c r="E56" s="29" t="s">
        <v>2</v>
      </c>
    </row>
    <row r="57" spans="1:6" s="2" customFormat="1" x14ac:dyDescent="0.2">
      <c r="A57" s="10"/>
      <c r="B57" s="7"/>
      <c r="C57" s="28"/>
      <c r="D57" s="28"/>
      <c r="E57" s="28"/>
      <c r="F57" s="28"/>
    </row>
    <row r="58" spans="1:6" s="5" customFormat="1" x14ac:dyDescent="0.2">
      <c r="A58" s="9" t="s">
        <v>250</v>
      </c>
      <c r="B58" s="40">
        <v>35697</v>
      </c>
      <c r="C58" s="40">
        <v>35499</v>
      </c>
      <c r="D58" s="18">
        <v>99.4</v>
      </c>
      <c r="E58" s="40">
        <v>-198</v>
      </c>
    </row>
    <row r="59" spans="1:6" s="2" customFormat="1" x14ac:dyDescent="0.2">
      <c r="A59" s="6" t="s">
        <v>251</v>
      </c>
      <c r="B59" s="29">
        <v>2140</v>
      </c>
      <c r="C59" s="29">
        <v>2309</v>
      </c>
      <c r="D59" s="19">
        <v>107.9</v>
      </c>
      <c r="E59" s="29">
        <v>169</v>
      </c>
    </row>
    <row r="60" spans="1:6" s="2" customFormat="1" x14ac:dyDescent="0.2">
      <c r="A60" s="6" t="s">
        <v>15</v>
      </c>
      <c r="B60" s="29">
        <v>2236</v>
      </c>
      <c r="C60" s="29">
        <v>2330</v>
      </c>
      <c r="D60" s="19">
        <v>104.2</v>
      </c>
      <c r="E60" s="29">
        <v>94</v>
      </c>
    </row>
    <row r="61" spans="1:6" s="2" customFormat="1" x14ac:dyDescent="0.2">
      <c r="A61" s="6" t="s">
        <v>252</v>
      </c>
      <c r="B61" s="29">
        <v>2055</v>
      </c>
      <c r="C61" s="29">
        <v>2650</v>
      </c>
      <c r="D61" s="19">
        <v>129</v>
      </c>
      <c r="E61" s="29">
        <v>595</v>
      </c>
    </row>
    <row r="62" spans="1:6" s="2" customFormat="1" x14ac:dyDescent="0.2">
      <c r="A62" s="6" t="s">
        <v>253</v>
      </c>
      <c r="B62" s="29">
        <v>4860</v>
      </c>
      <c r="C62" s="29">
        <v>4558</v>
      </c>
      <c r="D62" s="19">
        <v>93.8</v>
      </c>
      <c r="E62" s="29">
        <v>-302</v>
      </c>
    </row>
    <row r="63" spans="1:6" s="2" customFormat="1" x14ac:dyDescent="0.2">
      <c r="A63" s="6" t="s">
        <v>254</v>
      </c>
      <c r="B63" s="29">
        <v>2018</v>
      </c>
      <c r="C63" s="29">
        <v>2144</v>
      </c>
      <c r="D63" s="19">
        <v>106.2</v>
      </c>
      <c r="E63" s="29">
        <v>126</v>
      </c>
    </row>
    <row r="64" spans="1:6" s="2" customFormat="1" x14ac:dyDescent="0.2">
      <c r="A64" s="6" t="s">
        <v>255</v>
      </c>
      <c r="B64" s="29">
        <v>6760</v>
      </c>
      <c r="C64" s="29">
        <v>5915</v>
      </c>
      <c r="D64" s="19">
        <v>87.5</v>
      </c>
      <c r="E64" s="29">
        <v>-845</v>
      </c>
    </row>
    <row r="65" spans="1:5" s="2" customFormat="1" x14ac:dyDescent="0.2">
      <c r="A65" s="6" t="s">
        <v>16</v>
      </c>
      <c r="B65" s="29">
        <v>27</v>
      </c>
      <c r="C65" s="29">
        <v>27</v>
      </c>
      <c r="D65" s="19">
        <v>100</v>
      </c>
      <c r="E65" s="29" t="s">
        <v>2</v>
      </c>
    </row>
    <row r="66" spans="1:5" s="2" customFormat="1" x14ac:dyDescent="0.2">
      <c r="A66" s="6" t="s">
        <v>256</v>
      </c>
      <c r="B66" s="29">
        <v>12783</v>
      </c>
      <c r="C66" s="29">
        <v>12612</v>
      </c>
      <c r="D66" s="19">
        <v>98.7</v>
      </c>
      <c r="E66" s="29">
        <v>-171</v>
      </c>
    </row>
    <row r="67" spans="1:5" s="2" customFormat="1" x14ac:dyDescent="0.2">
      <c r="A67" s="6" t="s">
        <v>17</v>
      </c>
      <c r="B67" s="29">
        <v>2495</v>
      </c>
      <c r="C67" s="29">
        <v>2731</v>
      </c>
      <c r="D67" s="19">
        <v>109.5</v>
      </c>
      <c r="E67" s="29">
        <v>236</v>
      </c>
    </row>
    <row r="68" spans="1:5" s="2" customFormat="1" x14ac:dyDescent="0.2">
      <c r="A68" s="6" t="s">
        <v>246</v>
      </c>
      <c r="B68" s="29">
        <v>350</v>
      </c>
      <c r="C68" s="29">
        <v>250</v>
      </c>
      <c r="D68" s="19">
        <v>71.400000000000006</v>
      </c>
      <c r="E68" s="29">
        <v>-100</v>
      </c>
    </row>
    <row r="69" spans="1:5" s="2" customFormat="1" x14ac:dyDescent="0.2">
      <c r="A69" s="6"/>
      <c r="B69" s="29"/>
      <c r="C69" s="29"/>
      <c r="D69" s="19"/>
      <c r="E69" s="29"/>
    </row>
    <row r="70" spans="1:5" s="5" customFormat="1" x14ac:dyDescent="0.2">
      <c r="A70" s="9" t="s">
        <v>308</v>
      </c>
      <c r="B70" s="40">
        <v>1231</v>
      </c>
      <c r="C70" s="40">
        <v>1370</v>
      </c>
      <c r="D70" s="18">
        <v>111.3</v>
      </c>
      <c r="E70" s="40">
        <v>139</v>
      </c>
    </row>
    <row r="71" spans="1:5" s="5" customFormat="1" x14ac:dyDescent="0.2">
      <c r="A71" s="9"/>
      <c r="B71" s="40"/>
      <c r="C71" s="40"/>
      <c r="D71" s="18"/>
      <c r="E71" s="40"/>
    </row>
    <row r="72" spans="1:5" s="5" customFormat="1" x14ac:dyDescent="0.2">
      <c r="A72" s="9" t="s">
        <v>309</v>
      </c>
      <c r="B72" s="40">
        <v>1363</v>
      </c>
      <c r="C72" s="40">
        <v>1757</v>
      </c>
      <c r="D72" s="18">
        <v>128.9</v>
      </c>
      <c r="E72" s="40">
        <v>394</v>
      </c>
    </row>
    <row r="73" spans="1:5" s="2" customFormat="1" x14ac:dyDescent="0.2">
      <c r="B73" s="3"/>
      <c r="C73" s="3"/>
      <c r="D73" s="3"/>
      <c r="E73" s="3"/>
    </row>
    <row r="74" spans="1:5" s="2" customFormat="1" x14ac:dyDescent="0.2">
      <c r="B74" s="3"/>
      <c r="C74" s="3"/>
      <c r="D74" s="3"/>
      <c r="E74" s="3"/>
    </row>
    <row r="75" spans="1:5" s="2" customFormat="1" x14ac:dyDescent="0.2">
      <c r="B75" s="3"/>
      <c r="C75" s="3"/>
      <c r="D75" s="3"/>
      <c r="E75" s="3"/>
    </row>
    <row r="76" spans="1:5" s="2" customFormat="1" x14ac:dyDescent="0.2">
      <c r="B76" s="3"/>
      <c r="C76" s="3"/>
      <c r="D76" s="3"/>
      <c r="E76" s="3"/>
    </row>
  </sheetData>
  <mergeCells count="5">
    <mergeCell ref="A3:E3"/>
    <mergeCell ref="A4:E4"/>
    <mergeCell ref="A6:A7"/>
    <mergeCell ref="B6:C6"/>
    <mergeCell ref="D6:E6"/>
  </mergeCells>
  <hyperlinks>
    <hyperlink ref="A1:A2" location="содержание!A1" display="Мазмуну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2"/>
  <sheetViews>
    <sheetView topLeftCell="A31" workbookViewId="0">
      <selection activeCell="H24" sqref="H24"/>
    </sheetView>
  </sheetViews>
  <sheetFormatPr defaultRowHeight="12.75" x14ac:dyDescent="0.2"/>
  <cols>
    <col min="1" max="1" width="27.85546875" customWidth="1"/>
    <col min="2" max="2" width="10.710937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ht="12" customHeight="1" x14ac:dyDescent="0.2">
      <c r="A3" s="76" t="s">
        <v>43</v>
      </c>
      <c r="B3" s="76"/>
      <c r="C3" s="76"/>
      <c r="D3" s="76"/>
      <c r="E3" s="76"/>
      <c r="F3" s="43"/>
    </row>
    <row r="4" spans="1:6" s="2" customFormat="1" ht="15" customHeight="1" x14ac:dyDescent="0.2">
      <c r="A4" s="76" t="s">
        <v>231</v>
      </c>
      <c r="B4" s="76"/>
      <c r="C4" s="76"/>
      <c r="D4" s="43"/>
      <c r="E4" s="43"/>
      <c r="F4" s="43"/>
    </row>
    <row r="5" spans="1:6" s="2" customFormat="1" x14ac:dyDescent="0.2">
      <c r="E5" s="3" t="s">
        <v>19</v>
      </c>
      <c r="F5" s="3"/>
    </row>
    <row r="6" spans="1:6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ht="25.5" x14ac:dyDescent="0.2">
      <c r="A10" s="9" t="s">
        <v>262</v>
      </c>
      <c r="B10" s="40">
        <v>135</v>
      </c>
      <c r="C10" s="40">
        <v>6</v>
      </c>
      <c r="D10" s="18">
        <f>C10/B10*100</f>
        <v>4.4444444444444446</v>
      </c>
      <c r="E10" s="20">
        <f>C10-B10</f>
        <v>-129</v>
      </c>
    </row>
    <row r="11" spans="1:6" s="5" customFormat="1" x14ac:dyDescent="0.2">
      <c r="A11" s="9"/>
      <c r="B11" s="40"/>
      <c r="C11" s="40"/>
      <c r="D11" s="18"/>
      <c r="E11" s="40"/>
    </row>
    <row r="12" spans="1:6" s="5" customFormat="1" x14ac:dyDescent="0.2">
      <c r="A12" s="9" t="s">
        <v>10</v>
      </c>
      <c r="B12" s="40">
        <v>69</v>
      </c>
      <c r="C12" s="40" t="s">
        <v>2</v>
      </c>
      <c r="D12" s="18" t="s">
        <v>2</v>
      </c>
      <c r="E12" s="40">
        <v>-69</v>
      </c>
    </row>
    <row r="13" spans="1:6" s="2" customFormat="1" x14ac:dyDescent="0.2">
      <c r="A13" s="6" t="s">
        <v>11</v>
      </c>
      <c r="B13" s="29">
        <v>69</v>
      </c>
      <c r="C13" s="29" t="s">
        <v>2</v>
      </c>
      <c r="D13" s="19" t="s">
        <v>2</v>
      </c>
      <c r="E13" s="29">
        <v>-69</v>
      </c>
    </row>
    <row r="14" spans="1:6" s="2" customFormat="1" x14ac:dyDescent="0.2">
      <c r="A14" s="6"/>
      <c r="B14" s="29"/>
      <c r="C14" s="29"/>
      <c r="D14" s="19"/>
      <c r="E14" s="29"/>
    </row>
    <row r="15" spans="1:6" s="5" customFormat="1" x14ac:dyDescent="0.2">
      <c r="A15" s="9" t="s">
        <v>250</v>
      </c>
      <c r="B15" s="40">
        <v>66</v>
      </c>
      <c r="C15" s="40">
        <v>6</v>
      </c>
      <c r="D15" s="18">
        <v>9.1</v>
      </c>
      <c r="E15" s="40">
        <v>-60</v>
      </c>
    </row>
    <row r="16" spans="1:6" s="2" customFormat="1" x14ac:dyDescent="0.2">
      <c r="A16" s="6" t="s">
        <v>251</v>
      </c>
      <c r="B16" s="29">
        <v>60</v>
      </c>
      <c r="C16" s="29" t="s">
        <v>2</v>
      </c>
      <c r="D16" s="19" t="s">
        <v>2</v>
      </c>
      <c r="E16" s="29">
        <v>-60</v>
      </c>
    </row>
    <row r="17" spans="1:6" s="2" customFormat="1" x14ac:dyDescent="0.2">
      <c r="A17" s="6" t="s">
        <v>255</v>
      </c>
      <c r="B17" s="29">
        <v>6</v>
      </c>
      <c r="C17" s="29">
        <v>6</v>
      </c>
      <c r="D17" s="19">
        <v>100</v>
      </c>
      <c r="E17" s="29" t="s">
        <v>2</v>
      </c>
    </row>
    <row r="18" spans="1:6" s="2" customFormat="1" x14ac:dyDescent="0.2">
      <c r="A18" s="6"/>
      <c r="B18" s="29"/>
      <c r="C18" s="29"/>
      <c r="D18" s="19"/>
      <c r="E18" s="29"/>
    </row>
    <row r="19" spans="1:6" s="2" customFormat="1" x14ac:dyDescent="0.2">
      <c r="A19" s="6"/>
      <c r="B19" s="29"/>
      <c r="C19" s="29"/>
      <c r="D19" s="19"/>
      <c r="E19" s="29"/>
    </row>
    <row r="20" spans="1:6" s="2" customFormat="1" x14ac:dyDescent="0.2">
      <c r="A20" s="6"/>
      <c r="B20" s="29"/>
      <c r="C20" s="29"/>
      <c r="D20" s="19"/>
      <c r="E20" s="29"/>
    </row>
    <row r="21" spans="1:6" s="2" customFormat="1" x14ac:dyDescent="0.2">
      <c r="A21" s="6"/>
      <c r="B21" s="29"/>
      <c r="C21" s="29"/>
      <c r="D21" s="19"/>
      <c r="E21" s="29"/>
    </row>
    <row r="22" spans="1:6" ht="16.5" customHeight="1" x14ac:dyDescent="0.2">
      <c r="A22" s="76" t="s">
        <v>45</v>
      </c>
      <c r="B22" s="76"/>
      <c r="C22" s="76"/>
      <c r="D22" s="76"/>
      <c r="E22" s="76"/>
      <c r="F22" s="43"/>
    </row>
    <row r="23" spans="1:6" s="2" customFormat="1" ht="14.25" customHeight="1" x14ac:dyDescent="0.2">
      <c r="A23" s="76" t="s">
        <v>44</v>
      </c>
      <c r="B23" s="76"/>
      <c r="C23" s="76"/>
      <c r="D23" s="76"/>
      <c r="E23" s="43"/>
      <c r="F23" s="43"/>
    </row>
    <row r="24" spans="1:6" s="2" customFormat="1" x14ac:dyDescent="0.2">
      <c r="E24" s="3" t="s">
        <v>19</v>
      </c>
      <c r="F24" s="3"/>
    </row>
    <row r="25" spans="1:6" s="2" customFormat="1" ht="41.45" customHeight="1" x14ac:dyDescent="0.2">
      <c r="A25" s="77" t="s">
        <v>20</v>
      </c>
      <c r="B25" s="79" t="s">
        <v>21</v>
      </c>
      <c r="C25" s="80"/>
      <c r="D25" s="79" t="s">
        <v>260</v>
      </c>
      <c r="E25" s="80"/>
      <c r="F25" s="41"/>
    </row>
    <row r="26" spans="1:6" s="2" customFormat="1" x14ac:dyDescent="0.2">
      <c r="A26" s="84"/>
      <c r="B26" s="71" t="s">
        <v>23</v>
      </c>
      <c r="C26" s="28" t="s">
        <v>261</v>
      </c>
      <c r="D26" s="71" t="s">
        <v>0</v>
      </c>
      <c r="E26" s="72" t="s">
        <v>1</v>
      </c>
      <c r="F26" s="25"/>
    </row>
    <row r="27" spans="1:6" s="2" customFormat="1" x14ac:dyDescent="0.2">
      <c r="A27" s="4"/>
      <c r="B27" s="8">
        <v>1</v>
      </c>
      <c r="C27" s="27">
        <v>2</v>
      </c>
      <c r="D27" s="27">
        <v>3</v>
      </c>
      <c r="E27" s="27">
        <v>4</v>
      </c>
      <c r="F27" s="28"/>
    </row>
    <row r="28" spans="1:6" s="2" customFormat="1" x14ac:dyDescent="0.2">
      <c r="A28" s="10"/>
      <c r="B28" s="7"/>
      <c r="C28" s="28"/>
      <c r="D28" s="28"/>
      <c r="E28" s="28"/>
      <c r="F28" s="28"/>
    </row>
    <row r="29" spans="1:6" s="5" customFormat="1" ht="25.5" x14ac:dyDescent="0.2">
      <c r="A29" s="9" t="s">
        <v>262</v>
      </c>
      <c r="B29" s="40">
        <v>14</v>
      </c>
      <c r="C29" s="40">
        <v>5</v>
      </c>
      <c r="D29" s="40">
        <v>35.700000000000003</v>
      </c>
      <c r="E29" s="40">
        <v>-9</v>
      </c>
    </row>
    <row r="30" spans="1:6" s="5" customFormat="1" x14ac:dyDescent="0.2">
      <c r="A30" s="9"/>
      <c r="B30" s="40"/>
      <c r="C30" s="40"/>
      <c r="D30" s="40"/>
      <c r="E30" s="40"/>
    </row>
    <row r="31" spans="1:6" s="5" customFormat="1" ht="25.5" x14ac:dyDescent="0.2">
      <c r="A31" s="9" t="s">
        <v>282</v>
      </c>
      <c r="B31" s="40">
        <v>14</v>
      </c>
      <c r="C31" s="40">
        <v>5</v>
      </c>
      <c r="D31" s="40">
        <v>35.700000000000003</v>
      </c>
      <c r="E31" s="40">
        <v>-9</v>
      </c>
    </row>
    <row r="32" spans="1:6" s="2" customFormat="1" x14ac:dyDescent="0.2">
      <c r="A32" s="6" t="s">
        <v>283</v>
      </c>
      <c r="B32" s="29">
        <v>4</v>
      </c>
      <c r="C32" s="29">
        <v>5</v>
      </c>
      <c r="D32" s="19">
        <v>125</v>
      </c>
      <c r="E32" s="29">
        <v>1</v>
      </c>
    </row>
    <row r="33" spans="1:8" s="2" customFormat="1" x14ac:dyDescent="0.2">
      <c r="A33" s="6" t="s">
        <v>288</v>
      </c>
      <c r="B33" s="29">
        <v>10</v>
      </c>
      <c r="C33" s="29" t="s">
        <v>2</v>
      </c>
      <c r="D33" s="29" t="s">
        <v>2</v>
      </c>
      <c r="E33" s="29">
        <v>-10</v>
      </c>
    </row>
    <row r="34" spans="1:8" s="2" customFormat="1" x14ac:dyDescent="0.2">
      <c r="A34" s="6"/>
      <c r="B34" s="29"/>
      <c r="C34" s="29"/>
      <c r="D34" s="29"/>
      <c r="E34" s="29"/>
    </row>
    <row r="35" spans="1:8" s="2" customFormat="1" x14ac:dyDescent="0.2">
      <c r="A35" s="6"/>
      <c r="B35" s="29"/>
      <c r="C35" s="29"/>
      <c r="D35" s="29"/>
      <c r="E35" s="29"/>
    </row>
    <row r="36" spans="1:8" s="2" customFormat="1" x14ac:dyDescent="0.2">
      <c r="A36" s="6"/>
      <c r="B36" s="29"/>
      <c r="C36" s="29"/>
      <c r="D36" s="29"/>
      <c r="E36" s="29"/>
    </row>
    <row r="37" spans="1:8" s="2" customFormat="1" x14ac:dyDescent="0.2">
      <c r="A37" s="9" t="s">
        <v>34</v>
      </c>
      <c r="B37" s="40">
        <v>18</v>
      </c>
      <c r="C37" s="40">
        <v>14</v>
      </c>
      <c r="D37" s="40">
        <v>77.8</v>
      </c>
      <c r="E37" s="40">
        <v>-4</v>
      </c>
      <c r="F37" s="40"/>
    </row>
    <row r="38" spans="1:8" s="2" customFormat="1" x14ac:dyDescent="0.2">
      <c r="A38" s="6"/>
      <c r="B38" s="40"/>
      <c r="C38" s="40"/>
      <c r="D38" s="40"/>
      <c r="E38" s="40"/>
      <c r="F38" s="40"/>
    </row>
    <row r="39" spans="1:8" s="2" customFormat="1" x14ac:dyDescent="0.2">
      <c r="A39" s="9" t="s">
        <v>25</v>
      </c>
      <c r="B39" s="40">
        <v>18</v>
      </c>
      <c r="C39" s="40">
        <v>14</v>
      </c>
      <c r="D39" s="40">
        <v>77.8</v>
      </c>
      <c r="E39" s="40">
        <v>-4</v>
      </c>
      <c r="F39" s="40"/>
    </row>
    <row r="40" spans="1:8" s="2" customFormat="1" x14ac:dyDescent="0.2">
      <c r="A40" s="6" t="s">
        <v>26</v>
      </c>
      <c r="B40" s="29">
        <v>5</v>
      </c>
      <c r="C40" s="29">
        <v>4</v>
      </c>
      <c r="D40" s="19">
        <v>80</v>
      </c>
      <c r="E40" s="29">
        <v>-1</v>
      </c>
      <c r="F40" s="29"/>
    </row>
    <row r="41" spans="1:8" s="2" customFormat="1" ht="14.25" x14ac:dyDescent="0.2">
      <c r="A41" s="6" t="s">
        <v>27</v>
      </c>
      <c r="B41" s="29">
        <v>13</v>
      </c>
      <c r="C41" s="29">
        <v>10</v>
      </c>
      <c r="D41" s="29">
        <v>76.900000000000006</v>
      </c>
      <c r="E41" s="29">
        <v>-3</v>
      </c>
      <c r="F41" s="29"/>
      <c r="G41" s="43"/>
      <c r="H41" s="43"/>
    </row>
    <row r="42" spans="1:8" s="2" customFormat="1" ht="14.25" x14ac:dyDescent="0.2">
      <c r="A42" s="9"/>
      <c r="B42" s="13"/>
      <c r="C42" s="13"/>
      <c r="D42" s="12"/>
      <c r="E42" s="13"/>
      <c r="F42" s="13"/>
      <c r="G42" s="43"/>
      <c r="H42" s="43"/>
    </row>
  </sheetData>
  <mergeCells count="10">
    <mergeCell ref="A22:E22"/>
    <mergeCell ref="A23:D23"/>
    <mergeCell ref="A25:A26"/>
    <mergeCell ref="B25:C25"/>
    <mergeCell ref="D25:E25"/>
    <mergeCell ref="A3:E3"/>
    <mergeCell ref="A4:C4"/>
    <mergeCell ref="A6:A7"/>
    <mergeCell ref="B6:C6"/>
    <mergeCell ref="D6:E6"/>
  </mergeCells>
  <hyperlinks>
    <hyperlink ref="A1:A2" location="содержание!A1" display="Мазмуну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2"/>
  <sheetViews>
    <sheetView topLeftCell="A7" workbookViewId="0">
      <selection activeCell="G25" sqref="G25"/>
    </sheetView>
  </sheetViews>
  <sheetFormatPr defaultRowHeight="12.75" x14ac:dyDescent="0.2"/>
  <cols>
    <col min="1" max="1" width="28" customWidth="1"/>
    <col min="3" max="3" width="10.285156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76" t="s">
        <v>204</v>
      </c>
      <c r="B3" s="76"/>
      <c r="C3" s="76"/>
      <c r="D3" s="76"/>
      <c r="E3" s="76"/>
      <c r="F3" s="43"/>
    </row>
    <row r="4" spans="1:7" s="2" customFormat="1" ht="11.45" customHeight="1" x14ac:dyDescent="0.2">
      <c r="A4" s="76" t="s">
        <v>205</v>
      </c>
      <c r="B4" s="76"/>
      <c r="C4" s="76"/>
      <c r="D4" s="43"/>
      <c r="E4" s="43"/>
      <c r="F4" s="4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7"/>
      <c r="C9" s="28"/>
      <c r="D9" s="28"/>
      <c r="E9" s="28"/>
      <c r="F9" s="28"/>
    </row>
    <row r="10" spans="1:7" s="5" customFormat="1" ht="25.5" x14ac:dyDescent="0.2">
      <c r="A10" s="9" t="s">
        <v>262</v>
      </c>
      <c r="B10" s="20">
        <f>B12+B20+B25+B32+B35+B42</f>
        <v>55783.199999999997</v>
      </c>
      <c r="C10" s="20">
        <f>C12+C20+C25+C32+C35+C42</f>
        <v>54659.5</v>
      </c>
      <c r="D10" s="18">
        <f>C10/B10*100</f>
        <v>97.9855942290869</v>
      </c>
      <c r="E10" s="20">
        <f>C10-B10</f>
        <v>-1123.6999999999971</v>
      </c>
    </row>
    <row r="11" spans="1:7" s="5" customFormat="1" x14ac:dyDescent="0.2">
      <c r="A11" s="9"/>
      <c r="B11" s="20"/>
      <c r="C11" s="20"/>
      <c r="D11" s="18"/>
      <c r="E11" s="20"/>
    </row>
    <row r="12" spans="1:7" s="5" customFormat="1" x14ac:dyDescent="0.2">
      <c r="A12" s="9" t="s">
        <v>263</v>
      </c>
      <c r="B12" s="20">
        <v>1041</v>
      </c>
      <c r="C12" s="20">
        <v>916.3</v>
      </c>
      <c r="D12" s="18">
        <v>88</v>
      </c>
      <c r="E12" s="20">
        <v>-124.7</v>
      </c>
      <c r="G12" s="73"/>
    </row>
    <row r="13" spans="1:7" s="2" customFormat="1" x14ac:dyDescent="0.2">
      <c r="A13" s="6" t="s">
        <v>264</v>
      </c>
      <c r="B13" s="21">
        <v>116</v>
      </c>
      <c r="C13" s="21">
        <v>118</v>
      </c>
      <c r="D13" s="19">
        <v>101.7</v>
      </c>
      <c r="E13" s="21">
        <v>2</v>
      </c>
    </row>
    <row r="14" spans="1:7" s="2" customFormat="1" x14ac:dyDescent="0.2">
      <c r="A14" s="6" t="s">
        <v>265</v>
      </c>
      <c r="B14" s="21">
        <v>394</v>
      </c>
      <c r="C14" s="21">
        <v>275.3</v>
      </c>
      <c r="D14" s="19">
        <v>69.900000000000006</v>
      </c>
      <c r="E14" s="21">
        <v>-118.7</v>
      </c>
    </row>
    <row r="15" spans="1:7" s="2" customFormat="1" x14ac:dyDescent="0.2">
      <c r="A15" s="6" t="s">
        <v>266</v>
      </c>
      <c r="B15" s="21">
        <v>478</v>
      </c>
      <c r="C15" s="21">
        <v>484</v>
      </c>
      <c r="D15" s="19">
        <v>101.3</v>
      </c>
      <c r="E15" s="21">
        <v>6</v>
      </c>
    </row>
    <row r="16" spans="1:7" s="2" customFormat="1" x14ac:dyDescent="0.2">
      <c r="A16" s="6" t="s">
        <v>267</v>
      </c>
      <c r="B16" s="21">
        <v>34</v>
      </c>
      <c r="C16" s="21">
        <v>34</v>
      </c>
      <c r="D16" s="19">
        <v>100</v>
      </c>
      <c r="E16" s="21" t="s">
        <v>2</v>
      </c>
    </row>
    <row r="17" spans="1:7" s="2" customFormat="1" x14ac:dyDescent="0.2">
      <c r="A17" s="6" t="s">
        <v>268</v>
      </c>
      <c r="B17" s="21">
        <v>40</v>
      </c>
      <c r="C17" s="21">
        <v>26</v>
      </c>
      <c r="D17" s="19">
        <v>65</v>
      </c>
      <c r="E17" s="21">
        <v>-14</v>
      </c>
    </row>
    <row r="18" spans="1:7" s="2" customFormat="1" x14ac:dyDescent="0.2">
      <c r="A18" s="6" t="s">
        <v>269</v>
      </c>
      <c r="B18" s="21">
        <v>13</v>
      </c>
      <c r="C18" s="21">
        <v>13</v>
      </c>
      <c r="D18" s="19">
        <v>100</v>
      </c>
      <c r="E18" s="21" t="s">
        <v>2</v>
      </c>
    </row>
    <row r="19" spans="1:7" s="2" customFormat="1" x14ac:dyDescent="0.2">
      <c r="A19" s="6"/>
      <c r="B19" s="21"/>
      <c r="C19" s="21"/>
      <c r="D19" s="19"/>
      <c r="E19" s="21"/>
    </row>
    <row r="20" spans="1:7" s="5" customFormat="1" ht="25.5" x14ac:dyDescent="0.2">
      <c r="A20" s="9" t="s">
        <v>3</v>
      </c>
      <c r="B20" s="20">
        <v>161.19999999999999</v>
      </c>
      <c r="C20" s="20">
        <v>131.19999999999999</v>
      </c>
      <c r="D20" s="18">
        <v>81.400000000000006</v>
      </c>
      <c r="E20" s="20">
        <v>-30</v>
      </c>
      <c r="G20" s="73"/>
    </row>
    <row r="21" spans="1:7" s="2" customFormat="1" x14ac:dyDescent="0.2">
      <c r="A21" s="6" t="s">
        <v>4</v>
      </c>
      <c r="B21" s="21">
        <v>7.2</v>
      </c>
      <c r="C21" s="21">
        <v>7.2</v>
      </c>
      <c r="D21" s="19">
        <v>100</v>
      </c>
      <c r="E21" s="21" t="s">
        <v>2</v>
      </c>
    </row>
    <row r="22" spans="1:7" s="2" customFormat="1" x14ac:dyDescent="0.2">
      <c r="A22" s="6" t="s">
        <v>273</v>
      </c>
      <c r="B22" s="21">
        <v>14</v>
      </c>
      <c r="C22" s="21">
        <v>14</v>
      </c>
      <c r="D22" s="19">
        <v>100</v>
      </c>
      <c r="E22" s="21" t="s">
        <v>2</v>
      </c>
    </row>
    <row r="23" spans="1:7" s="2" customFormat="1" x14ac:dyDescent="0.2">
      <c r="A23" s="6" t="s">
        <v>277</v>
      </c>
      <c r="B23" s="21">
        <v>140</v>
      </c>
      <c r="C23" s="21">
        <v>110</v>
      </c>
      <c r="D23" s="19">
        <v>78.599999999999994</v>
      </c>
      <c r="E23" s="21">
        <v>-30</v>
      </c>
    </row>
    <row r="24" spans="1:7" s="2" customFormat="1" x14ac:dyDescent="0.2">
      <c r="A24" s="6"/>
      <c r="B24" s="21"/>
      <c r="C24" s="21"/>
      <c r="D24" s="19"/>
      <c r="E24" s="21"/>
    </row>
    <row r="25" spans="1:7" s="5" customFormat="1" ht="25.5" x14ac:dyDescent="0.2">
      <c r="A25" s="9" t="s">
        <v>282</v>
      </c>
      <c r="B25" s="20">
        <v>162</v>
      </c>
      <c r="C25" s="20">
        <v>202</v>
      </c>
      <c r="D25" s="18">
        <v>124.7</v>
      </c>
      <c r="E25" s="20">
        <v>40</v>
      </c>
      <c r="G25" s="73"/>
    </row>
    <row r="26" spans="1:7" s="2" customFormat="1" x14ac:dyDescent="0.2">
      <c r="A26" s="6" t="s">
        <v>283</v>
      </c>
      <c r="B26" s="21">
        <v>18</v>
      </c>
      <c r="C26" s="21">
        <v>45</v>
      </c>
      <c r="D26" s="19">
        <v>250</v>
      </c>
      <c r="E26" s="21">
        <v>27</v>
      </c>
    </row>
    <row r="27" spans="1:7" s="2" customFormat="1" x14ac:dyDescent="0.2">
      <c r="A27" s="6" t="s">
        <v>284</v>
      </c>
      <c r="B27" s="21">
        <v>91</v>
      </c>
      <c r="C27" s="21">
        <v>89</v>
      </c>
      <c r="D27" s="19">
        <v>97.8</v>
      </c>
      <c r="E27" s="21">
        <v>-2</v>
      </c>
    </row>
    <row r="28" spans="1:7" s="2" customFormat="1" x14ac:dyDescent="0.2">
      <c r="A28" s="6" t="s">
        <v>287</v>
      </c>
      <c r="B28" s="21">
        <v>1</v>
      </c>
      <c r="C28" s="21">
        <v>1</v>
      </c>
      <c r="D28" s="19">
        <v>100</v>
      </c>
      <c r="E28" s="21" t="s">
        <v>2</v>
      </c>
    </row>
    <row r="29" spans="1:7" s="2" customFormat="1" x14ac:dyDescent="0.2">
      <c r="A29" s="6" t="s">
        <v>288</v>
      </c>
      <c r="B29" s="21">
        <v>2</v>
      </c>
      <c r="C29" s="21">
        <v>17</v>
      </c>
      <c r="D29" s="19">
        <v>850</v>
      </c>
      <c r="E29" s="21">
        <v>15</v>
      </c>
    </row>
    <row r="30" spans="1:7" s="2" customFormat="1" x14ac:dyDescent="0.2">
      <c r="A30" s="6" t="s">
        <v>289</v>
      </c>
      <c r="B30" s="21">
        <v>50</v>
      </c>
      <c r="C30" s="21">
        <v>50</v>
      </c>
      <c r="D30" s="19">
        <v>100</v>
      </c>
      <c r="E30" s="21" t="s">
        <v>2</v>
      </c>
    </row>
    <row r="31" spans="1:7" s="2" customFormat="1" x14ac:dyDescent="0.2">
      <c r="A31" s="6"/>
      <c r="B31" s="21"/>
      <c r="C31" s="21"/>
      <c r="D31" s="19"/>
      <c r="E31" s="21"/>
    </row>
    <row r="32" spans="1:7" s="5" customFormat="1" x14ac:dyDescent="0.2">
      <c r="A32" s="9" t="s">
        <v>291</v>
      </c>
      <c r="B32" s="20">
        <v>10</v>
      </c>
      <c r="C32" s="20">
        <v>9</v>
      </c>
      <c r="D32" s="18">
        <v>90</v>
      </c>
      <c r="E32" s="20">
        <v>-1</v>
      </c>
      <c r="G32" s="74"/>
    </row>
    <row r="33" spans="1:7" s="2" customFormat="1" x14ac:dyDescent="0.2">
      <c r="A33" s="6" t="s">
        <v>295</v>
      </c>
      <c r="B33" s="21">
        <v>10</v>
      </c>
      <c r="C33" s="21">
        <v>9</v>
      </c>
      <c r="D33" s="19">
        <v>90</v>
      </c>
      <c r="E33" s="21">
        <v>-1</v>
      </c>
    </row>
    <row r="34" spans="1:7" s="2" customFormat="1" x14ac:dyDescent="0.2">
      <c r="A34" s="6"/>
      <c r="B34" s="21"/>
      <c r="C34" s="21"/>
      <c r="D34" s="19"/>
      <c r="E34" s="21"/>
    </row>
    <row r="35" spans="1:7" s="5" customFormat="1" x14ac:dyDescent="0.2">
      <c r="A35" s="9" t="s">
        <v>302</v>
      </c>
      <c r="B35" s="20">
        <v>53600</v>
      </c>
      <c r="C35" s="20">
        <v>52371</v>
      </c>
      <c r="D35" s="18">
        <v>97.7</v>
      </c>
      <c r="E35" s="20">
        <v>-1229</v>
      </c>
      <c r="G35" s="73"/>
    </row>
    <row r="36" spans="1:7" s="2" customFormat="1" x14ac:dyDescent="0.2">
      <c r="A36" s="6" t="s">
        <v>303</v>
      </c>
      <c r="B36" s="21">
        <v>16543</v>
      </c>
      <c r="C36" s="21">
        <v>16141</v>
      </c>
      <c r="D36" s="19">
        <v>97.6</v>
      </c>
      <c r="E36" s="21">
        <v>-402</v>
      </c>
    </row>
    <row r="37" spans="1:7" s="2" customFormat="1" x14ac:dyDescent="0.2">
      <c r="A37" s="6" t="s">
        <v>304</v>
      </c>
      <c r="B37" s="21">
        <v>22004</v>
      </c>
      <c r="C37" s="21">
        <v>22027</v>
      </c>
      <c r="D37" s="19">
        <v>100.1</v>
      </c>
      <c r="E37" s="21">
        <v>23</v>
      </c>
    </row>
    <row r="38" spans="1:7" s="2" customFormat="1" x14ac:dyDescent="0.2">
      <c r="A38" s="6" t="s">
        <v>305</v>
      </c>
      <c r="B38" s="21">
        <v>2862</v>
      </c>
      <c r="C38" s="21">
        <v>2452</v>
      </c>
      <c r="D38" s="19">
        <v>85.7</v>
      </c>
      <c r="E38" s="21">
        <v>-410</v>
      </c>
    </row>
    <row r="39" spans="1:7" s="2" customFormat="1" x14ac:dyDescent="0.2">
      <c r="A39" s="6" t="s">
        <v>306</v>
      </c>
      <c r="B39" s="21">
        <v>12183</v>
      </c>
      <c r="C39" s="21">
        <v>11742</v>
      </c>
      <c r="D39" s="19">
        <v>96.4</v>
      </c>
      <c r="E39" s="21">
        <v>-441</v>
      </c>
    </row>
    <row r="40" spans="1:7" s="2" customFormat="1" x14ac:dyDescent="0.2">
      <c r="A40" s="6" t="s">
        <v>307</v>
      </c>
      <c r="B40" s="21">
        <v>8</v>
      </c>
      <c r="C40" s="21">
        <v>9</v>
      </c>
      <c r="D40" s="19">
        <v>112.5</v>
      </c>
      <c r="E40" s="21">
        <v>1</v>
      </c>
    </row>
    <row r="41" spans="1:7" s="2" customFormat="1" x14ac:dyDescent="0.2">
      <c r="A41" s="6"/>
      <c r="B41" s="21"/>
      <c r="C41" s="21"/>
      <c r="D41" s="19"/>
      <c r="E41" s="21"/>
    </row>
    <row r="42" spans="1:7" s="5" customFormat="1" x14ac:dyDescent="0.2">
      <c r="A42" s="9" t="s">
        <v>250</v>
      </c>
      <c r="B42" s="20">
        <v>809</v>
      </c>
      <c r="C42" s="20">
        <v>1030</v>
      </c>
      <c r="D42" s="18">
        <v>127.3</v>
      </c>
      <c r="E42" s="20">
        <v>221</v>
      </c>
      <c r="G42" s="73"/>
    </row>
    <row r="43" spans="1:7" s="2" customFormat="1" x14ac:dyDescent="0.2">
      <c r="A43" s="6" t="s">
        <v>251</v>
      </c>
      <c r="B43" s="21">
        <v>157</v>
      </c>
      <c r="C43" s="21">
        <v>232</v>
      </c>
      <c r="D43" s="19">
        <v>147.80000000000001</v>
      </c>
      <c r="E43" s="21">
        <v>75</v>
      </c>
    </row>
    <row r="44" spans="1:7" s="2" customFormat="1" x14ac:dyDescent="0.2">
      <c r="A44" s="6" t="s">
        <v>15</v>
      </c>
      <c r="B44" s="21">
        <v>494</v>
      </c>
      <c r="C44" s="21">
        <v>460</v>
      </c>
      <c r="D44" s="19">
        <v>93.1</v>
      </c>
      <c r="E44" s="21">
        <v>-34</v>
      </c>
    </row>
    <row r="45" spans="1:7" s="2" customFormat="1" x14ac:dyDescent="0.2">
      <c r="A45" s="6" t="s">
        <v>252</v>
      </c>
      <c r="B45" s="21">
        <v>23</v>
      </c>
      <c r="C45" s="21">
        <v>50</v>
      </c>
      <c r="D45" s="19">
        <v>217.4</v>
      </c>
      <c r="E45" s="21">
        <v>27</v>
      </c>
    </row>
    <row r="46" spans="1:7" s="2" customFormat="1" x14ac:dyDescent="0.2">
      <c r="A46" s="6" t="s">
        <v>253</v>
      </c>
      <c r="B46" s="21" t="s">
        <v>2</v>
      </c>
      <c r="C46" s="21">
        <v>62</v>
      </c>
      <c r="D46" s="19" t="s">
        <v>2</v>
      </c>
      <c r="E46" s="21">
        <v>62</v>
      </c>
    </row>
    <row r="47" spans="1:7" s="2" customFormat="1" x14ac:dyDescent="0.2">
      <c r="A47" s="6" t="s">
        <v>255</v>
      </c>
      <c r="B47" s="21">
        <v>57</v>
      </c>
      <c r="C47" s="21">
        <v>50</v>
      </c>
      <c r="D47" s="19">
        <v>87.7</v>
      </c>
      <c r="E47" s="21">
        <v>-7</v>
      </c>
    </row>
    <row r="48" spans="1:7" s="2" customFormat="1" x14ac:dyDescent="0.2">
      <c r="A48" s="6" t="s">
        <v>256</v>
      </c>
      <c r="B48" s="21">
        <v>28</v>
      </c>
      <c r="C48" s="21">
        <v>51</v>
      </c>
      <c r="D48" s="19">
        <v>182.1</v>
      </c>
      <c r="E48" s="21">
        <v>23</v>
      </c>
    </row>
    <row r="49" spans="1:5" s="2" customFormat="1" x14ac:dyDescent="0.2">
      <c r="A49" s="6" t="s">
        <v>17</v>
      </c>
      <c r="B49" s="21">
        <v>50</v>
      </c>
      <c r="C49" s="21">
        <v>125</v>
      </c>
      <c r="D49" s="19">
        <v>250</v>
      </c>
      <c r="E49" s="21">
        <v>75</v>
      </c>
    </row>
    <row r="50" spans="1:5" s="2" customFormat="1" x14ac:dyDescent="0.2">
      <c r="A50" s="6"/>
      <c r="B50" s="29"/>
      <c r="C50" s="29"/>
      <c r="D50" s="29"/>
      <c r="E50" s="29"/>
    </row>
    <row r="51" spans="1:5" s="2" customFormat="1" x14ac:dyDescent="0.2">
      <c r="A51" s="6"/>
      <c r="B51" s="29"/>
      <c r="C51" s="29"/>
      <c r="D51" s="29"/>
      <c r="E51" s="29"/>
    </row>
    <row r="52" spans="1:5" s="2" customFormat="1" x14ac:dyDescent="0.2">
      <c r="A52" s="6"/>
      <c r="B52" s="29"/>
      <c r="C52" s="29"/>
      <c r="D52" s="29"/>
      <c r="E52" s="29"/>
    </row>
  </sheetData>
  <mergeCells count="5">
    <mergeCell ref="A3:E3"/>
    <mergeCell ref="A4:C4"/>
    <mergeCell ref="A6:A7"/>
    <mergeCell ref="B6:C6"/>
    <mergeCell ref="D6:E6"/>
  </mergeCells>
  <hyperlinks>
    <hyperlink ref="A1:A2" location="содержание!A1" display="Мазмуну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"/>
  <sheetViews>
    <sheetView workbookViewId="0">
      <selection activeCell="K49" sqref="K49"/>
    </sheetView>
  </sheetViews>
  <sheetFormatPr defaultRowHeight="12.75" x14ac:dyDescent="0.2"/>
  <cols>
    <col min="1" max="1" width="26.28515625" customWidth="1"/>
    <col min="2" max="2" width="10.425781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76" t="s">
        <v>206</v>
      </c>
      <c r="B3" s="76"/>
      <c r="C3" s="76"/>
      <c r="D3" s="76"/>
      <c r="E3" s="76"/>
      <c r="F3" s="43"/>
    </row>
    <row r="4" spans="1:7" s="2" customFormat="1" ht="12.75" customHeight="1" x14ac:dyDescent="0.2">
      <c r="A4" s="43"/>
      <c r="B4" s="43" t="s">
        <v>207</v>
      </c>
      <c r="C4" s="43"/>
      <c r="D4" s="43"/>
      <c r="E4" s="43"/>
      <c r="F4" s="4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3"/>
      <c r="C9" s="3"/>
      <c r="D9" s="3"/>
      <c r="E9" s="3"/>
    </row>
    <row r="10" spans="1:7" s="5" customFormat="1" ht="25.5" x14ac:dyDescent="0.2">
      <c r="A10" s="9" t="s">
        <v>262</v>
      </c>
      <c r="B10" s="20">
        <f>B12+B16+B23</f>
        <v>13044</v>
      </c>
      <c r="C10" s="20">
        <f>C12+C16+C23</f>
        <v>12972.85</v>
      </c>
      <c r="D10" s="18">
        <f>C10/B10*100</f>
        <v>99.454538485127259</v>
      </c>
      <c r="E10" s="20">
        <f>C10-B10</f>
        <v>-71.149999999999636</v>
      </c>
      <c r="F10" s="19"/>
      <c r="G10" s="19"/>
    </row>
    <row r="11" spans="1:7" s="5" customFormat="1" x14ac:dyDescent="0.2">
      <c r="A11" s="9"/>
      <c r="B11" s="20"/>
      <c r="C11" s="20"/>
      <c r="D11" s="18"/>
      <c r="E11" s="20"/>
    </row>
    <row r="12" spans="1:7" s="5" customFormat="1" x14ac:dyDescent="0.2">
      <c r="A12" s="9" t="s">
        <v>263</v>
      </c>
      <c r="B12" s="20">
        <v>3893</v>
      </c>
      <c r="C12" s="20">
        <v>3905</v>
      </c>
      <c r="D12" s="18">
        <v>100.3</v>
      </c>
      <c r="E12" s="20">
        <v>12</v>
      </c>
    </row>
    <row r="13" spans="1:7" s="2" customFormat="1" x14ac:dyDescent="0.2">
      <c r="A13" s="6" t="s">
        <v>264</v>
      </c>
      <c r="B13" s="21">
        <v>327</v>
      </c>
      <c r="C13" s="21">
        <v>327</v>
      </c>
      <c r="D13" s="19">
        <v>100</v>
      </c>
      <c r="E13" s="21" t="s">
        <v>2</v>
      </c>
    </row>
    <row r="14" spans="1:7" s="2" customFormat="1" x14ac:dyDescent="0.2">
      <c r="A14" s="6" t="s">
        <v>265</v>
      </c>
      <c r="B14" s="21">
        <v>3228</v>
      </c>
      <c r="C14" s="21">
        <v>3240</v>
      </c>
      <c r="D14" s="19">
        <v>100.4</v>
      </c>
      <c r="E14" s="21">
        <v>12</v>
      </c>
    </row>
    <row r="15" spans="1:7" s="2" customFormat="1" x14ac:dyDescent="0.2">
      <c r="A15" s="6"/>
      <c r="B15" s="21"/>
      <c r="C15" s="21"/>
      <c r="D15" s="19"/>
      <c r="E15" s="21"/>
    </row>
    <row r="16" spans="1:7" s="5" customFormat="1" ht="25.5" x14ac:dyDescent="0.2">
      <c r="A16" s="9" t="s">
        <v>3</v>
      </c>
      <c r="B16" s="20">
        <v>5678</v>
      </c>
      <c r="C16" s="20">
        <v>5649.5</v>
      </c>
      <c r="D16" s="18">
        <v>99.5</v>
      </c>
      <c r="E16" s="20">
        <v>-28.5</v>
      </c>
    </row>
    <row r="17" spans="1:5" s="2" customFormat="1" x14ac:dyDescent="0.2">
      <c r="A17" s="6" t="s">
        <v>271</v>
      </c>
      <c r="B17" s="21">
        <v>103</v>
      </c>
      <c r="C17" s="21">
        <v>98</v>
      </c>
      <c r="D17" s="19">
        <v>95.1</v>
      </c>
      <c r="E17" s="21">
        <v>-5</v>
      </c>
    </row>
    <row r="18" spans="1:5" s="2" customFormat="1" ht="25.5" x14ac:dyDescent="0.2">
      <c r="A18" s="6" t="s">
        <v>273</v>
      </c>
      <c r="B18" s="21">
        <v>1638</v>
      </c>
      <c r="C18" s="21">
        <v>1639</v>
      </c>
      <c r="D18" s="19">
        <v>100.1</v>
      </c>
      <c r="E18" s="21">
        <v>1</v>
      </c>
    </row>
    <row r="19" spans="1:5" s="2" customFormat="1" x14ac:dyDescent="0.2">
      <c r="A19" s="6" t="s">
        <v>274</v>
      </c>
      <c r="B19" s="21">
        <v>527</v>
      </c>
      <c r="C19" s="21">
        <v>527</v>
      </c>
      <c r="D19" s="19">
        <v>100</v>
      </c>
      <c r="E19" s="21" t="s">
        <v>2</v>
      </c>
    </row>
    <row r="20" spans="1:5" s="2" customFormat="1" x14ac:dyDescent="0.2">
      <c r="A20" s="6" t="s">
        <v>6</v>
      </c>
      <c r="B20" s="21">
        <v>3326</v>
      </c>
      <c r="C20" s="21">
        <v>3328</v>
      </c>
      <c r="D20" s="19">
        <v>100.1</v>
      </c>
      <c r="E20" s="21">
        <v>2</v>
      </c>
    </row>
    <row r="21" spans="1:5" s="2" customFormat="1" x14ac:dyDescent="0.2">
      <c r="A21" s="6" t="s">
        <v>278</v>
      </c>
      <c r="B21" s="21">
        <v>84</v>
      </c>
      <c r="C21" s="21">
        <v>57.5</v>
      </c>
      <c r="D21" s="19">
        <v>68.5</v>
      </c>
      <c r="E21" s="21">
        <v>-26.5</v>
      </c>
    </row>
    <row r="22" spans="1:5" s="2" customFormat="1" x14ac:dyDescent="0.2">
      <c r="A22" s="6"/>
      <c r="B22" s="21"/>
      <c r="C22" s="21"/>
      <c r="D22" s="19"/>
      <c r="E22" s="21"/>
    </row>
    <row r="23" spans="1:5" s="5" customFormat="1" x14ac:dyDescent="0.2">
      <c r="A23" s="9" t="s">
        <v>10</v>
      </c>
      <c r="B23" s="20">
        <v>3473</v>
      </c>
      <c r="C23" s="20">
        <v>3418.35</v>
      </c>
      <c r="D23" s="18">
        <v>98.4</v>
      </c>
      <c r="E23" s="20">
        <v>-54.649999999999601</v>
      </c>
    </row>
    <row r="24" spans="1:5" s="2" customFormat="1" x14ac:dyDescent="0.2">
      <c r="A24" s="6" t="s">
        <v>297</v>
      </c>
      <c r="B24" s="21">
        <v>68</v>
      </c>
      <c r="C24" s="21">
        <v>83.5</v>
      </c>
      <c r="D24" s="19">
        <v>122.8</v>
      </c>
      <c r="E24" s="21">
        <v>15.5</v>
      </c>
    </row>
    <row r="25" spans="1:5" s="2" customFormat="1" ht="25.5" x14ac:dyDescent="0.2">
      <c r="A25" s="6" t="s">
        <v>298</v>
      </c>
      <c r="B25" s="21">
        <v>110</v>
      </c>
      <c r="C25" s="21">
        <v>110</v>
      </c>
      <c r="D25" s="19">
        <v>100</v>
      </c>
      <c r="E25" s="21" t="s">
        <v>2</v>
      </c>
    </row>
    <row r="26" spans="1:5" s="2" customFormat="1" x14ac:dyDescent="0.2">
      <c r="A26" s="6" t="s">
        <v>11</v>
      </c>
      <c r="B26" s="21">
        <v>108.2</v>
      </c>
      <c r="C26" s="21">
        <v>112.15</v>
      </c>
      <c r="D26" s="19">
        <v>103.7</v>
      </c>
      <c r="E26" s="21">
        <v>3.94999999999999</v>
      </c>
    </row>
    <row r="27" spans="1:5" s="2" customFormat="1" x14ac:dyDescent="0.2">
      <c r="A27" s="6" t="s">
        <v>300</v>
      </c>
      <c r="B27" s="21">
        <v>3186.8</v>
      </c>
      <c r="C27" s="21">
        <v>3112.7</v>
      </c>
      <c r="D27" s="19">
        <v>97.7</v>
      </c>
      <c r="E27" s="21">
        <v>-74.100000000000406</v>
      </c>
    </row>
    <row r="28" spans="1:5" s="2" customFormat="1" x14ac:dyDescent="0.2">
      <c r="A28" s="6"/>
      <c r="B28" s="21"/>
      <c r="C28" s="21"/>
      <c r="D28" s="19"/>
      <c r="E28" s="21"/>
    </row>
    <row r="29" spans="1:5" s="5" customFormat="1" x14ac:dyDescent="0.2">
      <c r="A29" s="9" t="s">
        <v>250</v>
      </c>
      <c r="B29" s="20">
        <v>1</v>
      </c>
      <c r="C29" s="20" t="s">
        <v>2</v>
      </c>
      <c r="D29" s="40" t="s">
        <v>2</v>
      </c>
      <c r="E29" s="20">
        <v>-1</v>
      </c>
    </row>
    <row r="30" spans="1:5" s="2" customFormat="1" x14ac:dyDescent="0.2">
      <c r="A30" s="6" t="s">
        <v>256</v>
      </c>
      <c r="B30" s="21">
        <v>1</v>
      </c>
      <c r="C30" s="21" t="s">
        <v>2</v>
      </c>
      <c r="D30" s="29" t="s">
        <v>2</v>
      </c>
      <c r="E30" s="21">
        <v>-1</v>
      </c>
    </row>
    <row r="31" spans="1:5" s="2" customFormat="1" x14ac:dyDescent="0.2">
      <c r="B31" s="3"/>
      <c r="C31" s="3"/>
      <c r="D31" s="3"/>
      <c r="E31" s="3"/>
    </row>
    <row r="32" spans="1:5" s="2" customFormat="1" x14ac:dyDescent="0.2">
      <c r="B32" s="3"/>
      <c r="C32" s="3"/>
      <c r="D32" s="3"/>
      <c r="E32" s="3"/>
    </row>
    <row r="33" spans="1:6" s="2" customFormat="1" x14ac:dyDescent="0.2">
      <c r="B33" s="3"/>
      <c r="C33" s="3"/>
      <c r="D33" s="3"/>
      <c r="E33" s="3"/>
    </row>
    <row r="34" spans="1:6" s="2" customFormat="1" x14ac:dyDescent="0.2">
      <c r="B34" s="3"/>
      <c r="C34" s="3"/>
      <c r="D34" s="3"/>
      <c r="E34" s="3"/>
    </row>
    <row r="35" spans="1:6" ht="12" customHeight="1" x14ac:dyDescent="0.2">
      <c r="A35" s="76" t="s">
        <v>208</v>
      </c>
      <c r="B35" s="76"/>
      <c r="C35" s="76"/>
      <c r="D35" s="76"/>
      <c r="E35" s="76"/>
      <c r="F35" s="43"/>
    </row>
    <row r="36" spans="1:6" s="2" customFormat="1" ht="14.45" customHeight="1" x14ac:dyDescent="0.2">
      <c r="A36" s="76" t="s">
        <v>209</v>
      </c>
      <c r="B36" s="76"/>
      <c r="C36" s="76"/>
      <c r="D36" s="76"/>
      <c r="E36" s="76"/>
      <c r="F36" s="43"/>
    </row>
    <row r="37" spans="1:6" s="2" customFormat="1" x14ac:dyDescent="0.2">
      <c r="E37" s="3" t="s">
        <v>19</v>
      </c>
      <c r="F37" s="3"/>
    </row>
    <row r="38" spans="1:6" s="2" customFormat="1" ht="41.45" customHeight="1" x14ac:dyDescent="0.2">
      <c r="A38" s="77" t="s">
        <v>20</v>
      </c>
      <c r="B38" s="79" t="s">
        <v>21</v>
      </c>
      <c r="C38" s="80"/>
      <c r="D38" s="79" t="s">
        <v>260</v>
      </c>
      <c r="E38" s="80"/>
      <c r="F38" s="41"/>
    </row>
    <row r="39" spans="1:6" s="2" customFormat="1" x14ac:dyDescent="0.2">
      <c r="A39" s="84"/>
      <c r="B39" s="71" t="s">
        <v>23</v>
      </c>
      <c r="C39" s="28" t="s">
        <v>261</v>
      </c>
      <c r="D39" s="71" t="s">
        <v>0</v>
      </c>
      <c r="E39" s="72" t="s">
        <v>1</v>
      </c>
      <c r="F39" s="25"/>
    </row>
    <row r="40" spans="1:6" s="2" customFormat="1" x14ac:dyDescent="0.2">
      <c r="A40" s="4"/>
      <c r="B40" s="8">
        <v>1</v>
      </c>
      <c r="C40" s="27">
        <v>2</v>
      </c>
      <c r="D40" s="27">
        <v>3</v>
      </c>
      <c r="E40" s="27">
        <v>4</v>
      </c>
      <c r="F40" s="28"/>
    </row>
    <row r="41" spans="1:6" s="2" customFormat="1" x14ac:dyDescent="0.2">
      <c r="A41" s="10"/>
      <c r="B41" s="7"/>
      <c r="C41" s="28"/>
      <c r="D41" s="28"/>
      <c r="E41" s="28"/>
      <c r="F41" s="28"/>
    </row>
    <row r="42" spans="1:6" s="5" customFormat="1" ht="25.5" x14ac:dyDescent="0.2">
      <c r="A42" s="9" t="s">
        <v>262</v>
      </c>
      <c r="B42" s="40">
        <v>3</v>
      </c>
      <c r="C42" s="40">
        <v>5</v>
      </c>
      <c r="D42" s="40">
        <v>166.7</v>
      </c>
      <c r="E42" s="40">
        <v>2</v>
      </c>
    </row>
    <row r="43" spans="1:6" s="5" customFormat="1" x14ac:dyDescent="0.2">
      <c r="A43" s="9"/>
      <c r="B43" s="40"/>
      <c r="C43" s="40"/>
      <c r="D43" s="40"/>
      <c r="E43" s="40"/>
    </row>
    <row r="44" spans="1:6" s="5" customFormat="1" ht="25.5" x14ac:dyDescent="0.2">
      <c r="A44" s="9" t="s">
        <v>282</v>
      </c>
      <c r="B44" s="40">
        <v>3</v>
      </c>
      <c r="C44" s="40">
        <v>5</v>
      </c>
      <c r="D44" s="40">
        <v>166.7</v>
      </c>
      <c r="E44" s="40">
        <v>2</v>
      </c>
    </row>
    <row r="45" spans="1:6" s="2" customFormat="1" x14ac:dyDescent="0.2">
      <c r="A45" s="6" t="s">
        <v>283</v>
      </c>
      <c r="B45" s="29">
        <v>3</v>
      </c>
      <c r="C45" s="29">
        <v>5</v>
      </c>
      <c r="D45" s="29">
        <v>166.7</v>
      </c>
      <c r="E45" s="29">
        <v>2</v>
      </c>
    </row>
    <row r="46" spans="1:6" s="2" customFormat="1" x14ac:dyDescent="0.2">
      <c r="B46" s="3"/>
      <c r="C46" s="3"/>
      <c r="D46" s="3"/>
      <c r="E46" s="3"/>
    </row>
    <row r="47" spans="1:6" s="2" customFormat="1" x14ac:dyDescent="0.2">
      <c r="B47" s="3"/>
      <c r="C47" s="3"/>
      <c r="D47" s="3"/>
      <c r="E47" s="3"/>
    </row>
  </sheetData>
  <mergeCells count="9">
    <mergeCell ref="A36:E36"/>
    <mergeCell ref="A38:A39"/>
    <mergeCell ref="B38:C38"/>
    <mergeCell ref="D38:E38"/>
    <mergeCell ref="A3:E3"/>
    <mergeCell ref="A6:A7"/>
    <mergeCell ref="B6:C6"/>
    <mergeCell ref="D6:E6"/>
    <mergeCell ref="A35:E35"/>
  </mergeCells>
  <hyperlinks>
    <hyperlink ref="A1:A2" location="содержание!A1" display="Мазмуну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2"/>
  <sheetViews>
    <sheetView topLeftCell="A31" workbookViewId="0">
      <selection activeCell="G59" sqref="G59"/>
    </sheetView>
  </sheetViews>
  <sheetFormatPr defaultRowHeight="12.75" x14ac:dyDescent="0.2"/>
  <cols>
    <col min="1" max="1" width="26.7109375" customWidth="1"/>
    <col min="2" max="2" width="10.710937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8" customHeight="1" x14ac:dyDescent="0.2">
      <c r="A3" s="76" t="s">
        <v>210</v>
      </c>
      <c r="B3" s="76"/>
      <c r="C3" s="76"/>
      <c r="D3" s="76"/>
      <c r="E3" s="76"/>
      <c r="F3" s="43"/>
    </row>
    <row r="4" spans="1:7" s="2" customFormat="1" ht="14.45" customHeight="1" x14ac:dyDescent="0.2">
      <c r="A4" s="43" t="s">
        <v>211</v>
      </c>
      <c r="B4" s="43"/>
      <c r="C4" s="43"/>
      <c r="D4" s="43"/>
      <c r="E4" s="43"/>
      <c r="F4" s="4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7"/>
      <c r="C9" s="28"/>
      <c r="D9" s="28"/>
      <c r="E9" s="28"/>
      <c r="F9" s="28"/>
    </row>
    <row r="10" spans="1:7" s="5" customFormat="1" ht="25.5" x14ac:dyDescent="0.2">
      <c r="A10" s="9" t="s">
        <v>262</v>
      </c>
      <c r="B10" s="20">
        <f>B12+B20+B25</f>
        <v>6426.2</v>
      </c>
      <c r="C10" s="20">
        <f>C12+C20+C25</f>
        <v>4366.6000000000004</v>
      </c>
      <c r="D10" s="18">
        <f>C10/B10*100</f>
        <v>67.949954872241776</v>
      </c>
      <c r="E10" s="20">
        <f>C10-B10</f>
        <v>-2059.5999999999995</v>
      </c>
      <c r="F10" s="19"/>
      <c r="G10" s="19"/>
    </row>
    <row r="11" spans="1:7" s="5" customFormat="1" x14ac:dyDescent="0.2">
      <c r="A11" s="9"/>
      <c r="B11" s="20"/>
      <c r="C11" s="20"/>
      <c r="D11" s="18"/>
      <c r="E11" s="20"/>
    </row>
    <row r="12" spans="1:7" s="5" customFormat="1" ht="25.5" x14ac:dyDescent="0.2">
      <c r="A12" s="9" t="s">
        <v>3</v>
      </c>
      <c r="B12" s="20">
        <v>3359</v>
      </c>
      <c r="C12" s="20">
        <v>2022</v>
      </c>
      <c r="D12" s="18">
        <v>60.2</v>
      </c>
      <c r="E12" s="20">
        <v>-1337</v>
      </c>
    </row>
    <row r="13" spans="1:7" s="2" customFormat="1" x14ac:dyDescent="0.2">
      <c r="A13" s="6" t="s">
        <v>271</v>
      </c>
      <c r="B13" s="21">
        <v>120</v>
      </c>
      <c r="C13" s="21">
        <v>122</v>
      </c>
      <c r="D13" s="19">
        <v>101.7</v>
      </c>
      <c r="E13" s="21">
        <v>2</v>
      </c>
    </row>
    <row r="14" spans="1:7" s="2" customFormat="1" x14ac:dyDescent="0.2">
      <c r="A14" s="6" t="s">
        <v>4</v>
      </c>
      <c r="B14" s="21">
        <v>12</v>
      </c>
      <c r="C14" s="21" t="s">
        <v>2</v>
      </c>
      <c r="D14" s="19" t="s">
        <v>2</v>
      </c>
      <c r="E14" s="21">
        <v>-12</v>
      </c>
    </row>
    <row r="15" spans="1:7" s="2" customFormat="1" x14ac:dyDescent="0.2">
      <c r="A15" s="6" t="s">
        <v>273</v>
      </c>
      <c r="B15" s="21">
        <v>325</v>
      </c>
      <c r="C15" s="21">
        <v>255</v>
      </c>
      <c r="D15" s="19">
        <v>78.5</v>
      </c>
      <c r="E15" s="21">
        <v>-70</v>
      </c>
    </row>
    <row r="16" spans="1:7" s="2" customFormat="1" x14ac:dyDescent="0.2">
      <c r="A16" s="6" t="s">
        <v>274</v>
      </c>
      <c r="B16" s="21">
        <v>2597</v>
      </c>
      <c r="C16" s="21">
        <v>1475</v>
      </c>
      <c r="D16" s="19">
        <v>56.8</v>
      </c>
      <c r="E16" s="21">
        <v>-1122</v>
      </c>
    </row>
    <row r="17" spans="1:6" s="2" customFormat="1" x14ac:dyDescent="0.2">
      <c r="A17" s="6" t="s">
        <v>6</v>
      </c>
      <c r="B17" s="21">
        <v>299</v>
      </c>
      <c r="C17" s="21">
        <v>170</v>
      </c>
      <c r="D17" s="19">
        <v>56.9</v>
      </c>
      <c r="E17" s="21">
        <v>-129</v>
      </c>
    </row>
    <row r="18" spans="1:6" s="2" customFormat="1" x14ac:dyDescent="0.2">
      <c r="A18" s="6" t="s">
        <v>278</v>
      </c>
      <c r="B18" s="21">
        <v>6</v>
      </c>
      <c r="C18" s="21" t="s">
        <v>2</v>
      </c>
      <c r="D18" s="19" t="s">
        <v>2</v>
      </c>
      <c r="E18" s="21">
        <v>-6</v>
      </c>
    </row>
    <row r="19" spans="1:6" s="2" customFormat="1" x14ac:dyDescent="0.2">
      <c r="A19" s="6"/>
      <c r="B19" s="21"/>
      <c r="C19" s="21"/>
      <c r="D19" s="19"/>
      <c r="E19" s="21"/>
    </row>
    <row r="20" spans="1:6" s="5" customFormat="1" x14ac:dyDescent="0.2">
      <c r="A20" s="9" t="s">
        <v>10</v>
      </c>
      <c r="B20" s="20">
        <v>3052.2</v>
      </c>
      <c r="C20" s="20">
        <v>2339.6</v>
      </c>
      <c r="D20" s="18">
        <v>76.7</v>
      </c>
      <c r="E20" s="20">
        <v>-712.6</v>
      </c>
    </row>
    <row r="21" spans="1:6" s="2" customFormat="1" x14ac:dyDescent="0.2">
      <c r="A21" s="6" t="s">
        <v>297</v>
      </c>
      <c r="B21" s="21">
        <v>1015</v>
      </c>
      <c r="C21" s="21">
        <v>1230</v>
      </c>
      <c r="D21" s="19">
        <v>121.2</v>
      </c>
      <c r="E21" s="21">
        <v>215</v>
      </c>
    </row>
    <row r="22" spans="1:6" s="2" customFormat="1" x14ac:dyDescent="0.2">
      <c r="A22" s="6" t="s">
        <v>11</v>
      </c>
      <c r="B22" s="21">
        <v>2037.2</v>
      </c>
      <c r="C22" s="21">
        <v>1109.5999999999999</v>
      </c>
      <c r="D22" s="19">
        <v>54.5</v>
      </c>
      <c r="E22" s="21">
        <v>-927.6</v>
      </c>
    </row>
    <row r="23" spans="1:6" s="2" customFormat="1" x14ac:dyDescent="0.2">
      <c r="A23" s="6" t="s">
        <v>12</v>
      </c>
      <c r="B23" s="21">
        <v>125</v>
      </c>
      <c r="C23" s="21">
        <v>50</v>
      </c>
      <c r="D23" s="19">
        <v>40</v>
      </c>
      <c r="E23" s="21">
        <v>-75</v>
      </c>
    </row>
    <row r="24" spans="1:6" s="2" customFormat="1" x14ac:dyDescent="0.2">
      <c r="A24" s="6"/>
      <c r="B24" s="21"/>
      <c r="C24" s="21"/>
      <c r="D24" s="19"/>
      <c r="E24" s="21"/>
    </row>
    <row r="25" spans="1:6" s="5" customFormat="1" x14ac:dyDescent="0.2">
      <c r="A25" s="9" t="s">
        <v>309</v>
      </c>
      <c r="B25" s="20">
        <v>15</v>
      </c>
      <c r="C25" s="20">
        <v>5</v>
      </c>
      <c r="D25" s="18">
        <v>33.299999999999997</v>
      </c>
      <c r="E25" s="20">
        <v>-10</v>
      </c>
    </row>
    <row r="26" spans="1:6" s="2" customFormat="1" x14ac:dyDescent="0.2">
      <c r="B26" s="3"/>
      <c r="C26" s="3"/>
      <c r="D26" s="3"/>
      <c r="E26" s="3"/>
    </row>
    <row r="27" spans="1:6" s="2" customFormat="1" x14ac:dyDescent="0.2">
      <c r="B27" s="3"/>
      <c r="C27" s="3"/>
      <c r="D27" s="3"/>
      <c r="E27" s="3"/>
    </row>
    <row r="28" spans="1:6" s="2" customFormat="1" x14ac:dyDescent="0.2">
      <c r="B28" s="3"/>
      <c r="C28" s="3"/>
      <c r="D28" s="3"/>
      <c r="E28" s="3"/>
    </row>
    <row r="29" spans="1:6" s="2" customFormat="1" x14ac:dyDescent="0.2">
      <c r="B29" s="3"/>
      <c r="C29" s="3"/>
      <c r="D29" s="3"/>
      <c r="E29" s="3"/>
    </row>
    <row r="30" spans="1:6" ht="12" customHeight="1" x14ac:dyDescent="0.2">
      <c r="A30" s="76" t="s">
        <v>113</v>
      </c>
      <c r="B30" s="76"/>
      <c r="C30" s="76"/>
      <c r="D30" s="76"/>
      <c r="E30" s="76"/>
      <c r="F30" s="43"/>
    </row>
    <row r="31" spans="1:6" s="2" customFormat="1" ht="12.75" customHeight="1" x14ac:dyDescent="0.2">
      <c r="A31" s="76" t="s">
        <v>212</v>
      </c>
      <c r="B31" s="76"/>
      <c r="C31" s="76"/>
      <c r="D31" s="76"/>
      <c r="E31" s="76"/>
      <c r="F31" s="43"/>
    </row>
    <row r="32" spans="1:6" s="2" customFormat="1" x14ac:dyDescent="0.2">
      <c r="E32" s="3" t="s">
        <v>19</v>
      </c>
      <c r="F32" s="3"/>
    </row>
    <row r="33" spans="1:7" s="2" customFormat="1" ht="41.45" customHeight="1" x14ac:dyDescent="0.2">
      <c r="A33" s="77" t="s">
        <v>20</v>
      </c>
      <c r="B33" s="79" t="s">
        <v>21</v>
      </c>
      <c r="C33" s="80"/>
      <c r="D33" s="79" t="s">
        <v>260</v>
      </c>
      <c r="E33" s="80"/>
      <c r="F33" s="41"/>
    </row>
    <row r="34" spans="1:7" s="2" customFormat="1" x14ac:dyDescent="0.2">
      <c r="A34" s="84"/>
      <c r="B34" s="71" t="s">
        <v>23</v>
      </c>
      <c r="C34" s="28" t="s">
        <v>261</v>
      </c>
      <c r="D34" s="71" t="s">
        <v>0</v>
      </c>
      <c r="E34" s="72" t="s">
        <v>1</v>
      </c>
      <c r="F34" s="25"/>
    </row>
    <row r="35" spans="1:7" s="2" customFormat="1" x14ac:dyDescent="0.2">
      <c r="A35" s="4"/>
      <c r="B35" s="8">
        <v>1</v>
      </c>
      <c r="C35" s="27">
        <v>2</v>
      </c>
      <c r="D35" s="27">
        <v>3</v>
      </c>
      <c r="E35" s="27">
        <v>4</v>
      </c>
      <c r="F35" s="28"/>
    </row>
    <row r="36" spans="1:7" s="2" customFormat="1" x14ac:dyDescent="0.2">
      <c r="A36" s="10"/>
      <c r="B36" s="7"/>
      <c r="C36" s="28"/>
      <c r="D36" s="28"/>
      <c r="E36" s="28"/>
      <c r="F36" s="28"/>
    </row>
    <row r="37" spans="1:7" s="5" customFormat="1" ht="25.5" x14ac:dyDescent="0.2">
      <c r="A37" s="9" t="s">
        <v>262</v>
      </c>
      <c r="B37" s="20">
        <v>202</v>
      </c>
      <c r="C37" s="20">
        <v>367</v>
      </c>
      <c r="D37" s="18">
        <v>181.7</v>
      </c>
      <c r="E37" s="20">
        <v>165</v>
      </c>
      <c r="F37" s="19"/>
      <c r="G37" s="19"/>
    </row>
    <row r="38" spans="1:7" s="5" customFormat="1" x14ac:dyDescent="0.2">
      <c r="A38" s="9"/>
      <c r="B38" s="20"/>
      <c r="C38" s="20"/>
      <c r="D38" s="18"/>
      <c r="E38" s="20"/>
    </row>
    <row r="39" spans="1:7" s="5" customFormat="1" x14ac:dyDescent="0.2">
      <c r="A39" s="9" t="s">
        <v>263</v>
      </c>
      <c r="B39" s="20">
        <v>40</v>
      </c>
      <c r="C39" s="20">
        <v>30</v>
      </c>
      <c r="D39" s="18">
        <v>75</v>
      </c>
      <c r="E39" s="20">
        <v>-10</v>
      </c>
    </row>
    <row r="40" spans="1:7" s="2" customFormat="1" x14ac:dyDescent="0.2">
      <c r="A40" s="6" t="s">
        <v>265</v>
      </c>
      <c r="B40" s="21">
        <v>40</v>
      </c>
      <c r="C40" s="21">
        <v>30</v>
      </c>
      <c r="D40" s="19">
        <v>75</v>
      </c>
      <c r="E40" s="21">
        <v>-10</v>
      </c>
    </row>
    <row r="41" spans="1:7" s="2" customFormat="1" x14ac:dyDescent="0.2">
      <c r="A41" s="6"/>
      <c r="B41" s="21"/>
      <c r="C41" s="21"/>
      <c r="D41" s="19"/>
      <c r="E41" s="21"/>
    </row>
    <row r="42" spans="1:7" s="5" customFormat="1" x14ac:dyDescent="0.2">
      <c r="A42" s="9" t="s">
        <v>10</v>
      </c>
      <c r="B42" s="20">
        <v>132</v>
      </c>
      <c r="C42" s="20">
        <v>312</v>
      </c>
      <c r="D42" s="18">
        <v>236.4</v>
      </c>
      <c r="E42" s="20">
        <v>180</v>
      </c>
    </row>
    <row r="43" spans="1:7" s="2" customFormat="1" x14ac:dyDescent="0.2">
      <c r="A43" s="6" t="s">
        <v>297</v>
      </c>
      <c r="B43" s="21">
        <v>50</v>
      </c>
      <c r="C43" s="21">
        <v>250</v>
      </c>
      <c r="D43" s="19">
        <v>500</v>
      </c>
      <c r="E43" s="21">
        <v>200</v>
      </c>
    </row>
    <row r="44" spans="1:7" s="2" customFormat="1" x14ac:dyDescent="0.2">
      <c r="A44" s="6" t="s">
        <v>13</v>
      </c>
      <c r="B44" s="21">
        <v>80</v>
      </c>
      <c r="C44" s="21">
        <v>60</v>
      </c>
      <c r="D44" s="19">
        <v>75</v>
      </c>
      <c r="E44" s="21">
        <v>-20</v>
      </c>
    </row>
    <row r="45" spans="1:7" s="2" customFormat="1" x14ac:dyDescent="0.2">
      <c r="A45" s="6" t="s">
        <v>300</v>
      </c>
      <c r="B45" s="21">
        <v>2</v>
      </c>
      <c r="C45" s="21">
        <v>2</v>
      </c>
      <c r="D45" s="19">
        <v>100</v>
      </c>
      <c r="E45" s="21" t="s">
        <v>2</v>
      </c>
    </row>
    <row r="46" spans="1:7" s="2" customFormat="1" x14ac:dyDescent="0.2">
      <c r="A46" s="6"/>
      <c r="B46" s="21"/>
      <c r="C46" s="21"/>
      <c r="D46" s="19"/>
      <c r="E46" s="21"/>
    </row>
    <row r="47" spans="1:7" s="5" customFormat="1" x14ac:dyDescent="0.2">
      <c r="A47" s="9" t="s">
        <v>250</v>
      </c>
      <c r="B47" s="20">
        <v>30</v>
      </c>
      <c r="C47" s="20">
        <v>25</v>
      </c>
      <c r="D47" s="18">
        <v>83.3</v>
      </c>
      <c r="E47" s="20">
        <v>-5</v>
      </c>
    </row>
    <row r="48" spans="1:7" s="2" customFormat="1" x14ac:dyDescent="0.2">
      <c r="A48" s="6" t="s">
        <v>15</v>
      </c>
      <c r="B48" s="21">
        <v>5</v>
      </c>
      <c r="C48" s="21">
        <v>5</v>
      </c>
      <c r="D48" s="19">
        <v>100</v>
      </c>
      <c r="E48" s="21" t="s">
        <v>2</v>
      </c>
    </row>
    <row r="49" spans="1:5" s="2" customFormat="1" x14ac:dyDescent="0.2">
      <c r="A49" s="6" t="s">
        <v>256</v>
      </c>
      <c r="B49" s="21">
        <v>25</v>
      </c>
      <c r="C49" s="21">
        <v>20</v>
      </c>
      <c r="D49" s="19">
        <v>80</v>
      </c>
      <c r="E49" s="21">
        <v>-5</v>
      </c>
    </row>
    <row r="50" spans="1:5" s="2" customFormat="1" x14ac:dyDescent="0.2">
      <c r="B50" s="3"/>
      <c r="C50" s="3"/>
      <c r="D50" s="3"/>
      <c r="E50" s="3"/>
    </row>
    <row r="51" spans="1:5" s="2" customFormat="1" x14ac:dyDescent="0.2">
      <c r="B51" s="3"/>
      <c r="C51" s="3"/>
      <c r="D51" s="3"/>
      <c r="E51" s="3"/>
    </row>
    <row r="52" spans="1:5" s="2" customFormat="1" x14ac:dyDescent="0.2">
      <c r="B52" s="3"/>
      <c r="C52" s="3"/>
      <c r="D52" s="3"/>
      <c r="E52" s="3"/>
    </row>
  </sheetData>
  <mergeCells count="9">
    <mergeCell ref="A33:A34"/>
    <mergeCell ref="B33:C33"/>
    <mergeCell ref="D33:E33"/>
    <mergeCell ref="A3:E3"/>
    <mergeCell ref="A6:A7"/>
    <mergeCell ref="B6:C6"/>
    <mergeCell ref="D6:E6"/>
    <mergeCell ref="A31:E31"/>
    <mergeCell ref="A30:E30"/>
  </mergeCells>
  <hyperlinks>
    <hyperlink ref="A1:A2" location="содержание!A1" display="Мазмуну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5"/>
  <sheetViews>
    <sheetView tabSelected="1" workbookViewId="0">
      <selection activeCell="H10" sqref="H10"/>
    </sheetView>
  </sheetViews>
  <sheetFormatPr defaultRowHeight="12.75" x14ac:dyDescent="0.2"/>
  <cols>
    <col min="1" max="1" width="7" customWidth="1"/>
    <col min="2" max="2" width="53" customWidth="1"/>
    <col min="3" max="3" width="58.7109375" customWidth="1"/>
  </cols>
  <sheetData>
    <row r="1" spans="1:3" ht="15.75" x14ac:dyDescent="0.2">
      <c r="B1" s="55" t="s">
        <v>125</v>
      </c>
      <c r="C1" s="55" t="s">
        <v>126</v>
      </c>
    </row>
    <row r="2" spans="1:3" ht="25.5" x14ac:dyDescent="0.2">
      <c r="A2" s="61" t="s">
        <v>153</v>
      </c>
      <c r="B2" s="54" t="s">
        <v>323</v>
      </c>
      <c r="C2" s="56" t="s">
        <v>324</v>
      </c>
    </row>
    <row r="3" spans="1:3" x14ac:dyDescent="0.2">
      <c r="B3" s="57" t="s">
        <v>90</v>
      </c>
      <c r="C3" s="57" t="s">
        <v>91</v>
      </c>
    </row>
    <row r="4" spans="1:3" x14ac:dyDescent="0.2">
      <c r="A4" s="61" t="s">
        <v>154</v>
      </c>
      <c r="B4" s="56" t="s">
        <v>92</v>
      </c>
      <c r="C4" s="56" t="s">
        <v>129</v>
      </c>
    </row>
    <row r="5" spans="1:3" x14ac:dyDescent="0.2">
      <c r="A5" s="61" t="s">
        <v>155</v>
      </c>
      <c r="B5" s="56" t="s">
        <v>93</v>
      </c>
      <c r="C5" s="56" t="s">
        <v>130</v>
      </c>
    </row>
    <row r="6" spans="1:3" x14ac:dyDescent="0.2">
      <c r="A6" s="61" t="s">
        <v>156</v>
      </c>
      <c r="B6" s="56" t="s">
        <v>35</v>
      </c>
      <c r="C6" s="56" t="s">
        <v>131</v>
      </c>
    </row>
    <row r="7" spans="1:3" x14ac:dyDescent="0.2">
      <c r="B7" s="57" t="s">
        <v>94</v>
      </c>
      <c r="C7" s="57" t="s">
        <v>95</v>
      </c>
    </row>
    <row r="8" spans="1:3" x14ac:dyDescent="0.2">
      <c r="A8" s="61" t="s">
        <v>157</v>
      </c>
      <c r="B8" s="56" t="s">
        <v>96</v>
      </c>
      <c r="C8" s="56" t="s">
        <v>132</v>
      </c>
    </row>
    <row r="9" spans="1:3" x14ac:dyDescent="0.2">
      <c r="A9" s="61" t="s">
        <v>158</v>
      </c>
      <c r="B9" s="56" t="s">
        <v>97</v>
      </c>
      <c r="C9" s="56" t="s">
        <v>133</v>
      </c>
    </row>
    <row r="10" spans="1:3" x14ac:dyDescent="0.2">
      <c r="A10" s="61" t="s">
        <v>159</v>
      </c>
      <c r="B10" s="56" t="s">
        <v>98</v>
      </c>
      <c r="C10" s="56" t="s">
        <v>134</v>
      </c>
    </row>
    <row r="11" spans="1:3" x14ac:dyDescent="0.2">
      <c r="A11" s="61" t="s">
        <v>160</v>
      </c>
      <c r="B11" s="56" t="s">
        <v>99</v>
      </c>
      <c r="C11" s="56" t="s">
        <v>135</v>
      </c>
    </row>
    <row r="12" spans="1:3" x14ac:dyDescent="0.2">
      <c r="A12" s="61" t="s">
        <v>161</v>
      </c>
      <c r="B12" s="56" t="s">
        <v>100</v>
      </c>
      <c r="C12" s="56" t="s">
        <v>136</v>
      </c>
    </row>
    <row r="13" spans="1:3" x14ac:dyDescent="0.2">
      <c r="A13" s="61" t="s">
        <v>162</v>
      </c>
      <c r="B13" s="56" t="s">
        <v>101</v>
      </c>
      <c r="C13" s="56" t="s">
        <v>137</v>
      </c>
    </row>
    <row r="14" spans="1:3" x14ac:dyDescent="0.2">
      <c r="A14" s="61" t="s">
        <v>163</v>
      </c>
      <c r="B14" s="56" t="s">
        <v>102</v>
      </c>
      <c r="C14" s="58" t="s">
        <v>138</v>
      </c>
    </row>
    <row r="15" spans="1:3" x14ac:dyDescent="0.2">
      <c r="A15" s="61" t="s">
        <v>163</v>
      </c>
      <c r="B15" s="56" t="s">
        <v>103</v>
      </c>
      <c r="C15" s="58" t="s">
        <v>139</v>
      </c>
    </row>
    <row r="16" spans="1:3" x14ac:dyDescent="0.2">
      <c r="A16" s="61" t="s">
        <v>164</v>
      </c>
      <c r="B16" s="58" t="s">
        <v>140</v>
      </c>
      <c r="C16" s="58" t="s">
        <v>140</v>
      </c>
    </row>
    <row r="17" spans="1:3" x14ac:dyDescent="0.2">
      <c r="A17" s="61" t="s">
        <v>164</v>
      </c>
      <c r="B17" s="56" t="s">
        <v>104</v>
      </c>
      <c r="C17" s="56" t="s">
        <v>141</v>
      </c>
    </row>
    <row r="18" spans="1:3" x14ac:dyDescent="0.2">
      <c r="A18" s="61" t="s">
        <v>165</v>
      </c>
      <c r="B18" s="56" t="s">
        <v>105</v>
      </c>
      <c r="C18" s="56" t="s">
        <v>142</v>
      </c>
    </row>
    <row r="19" spans="1:3" x14ac:dyDescent="0.2">
      <c r="A19" s="61" t="s">
        <v>166</v>
      </c>
      <c r="B19" s="56" t="s">
        <v>106</v>
      </c>
      <c r="C19" s="56" t="s">
        <v>143</v>
      </c>
    </row>
    <row r="20" spans="1:3" x14ac:dyDescent="0.2">
      <c r="A20" s="61" t="s">
        <v>166</v>
      </c>
      <c r="B20" s="56" t="s">
        <v>43</v>
      </c>
      <c r="C20" s="56" t="s">
        <v>144</v>
      </c>
    </row>
    <row r="21" spans="1:3" x14ac:dyDescent="0.2">
      <c r="A21" s="61" t="s">
        <v>166</v>
      </c>
      <c r="B21" s="56" t="s">
        <v>107</v>
      </c>
      <c r="C21" s="56" t="s">
        <v>145</v>
      </c>
    </row>
    <row r="22" spans="1:3" x14ac:dyDescent="0.2">
      <c r="A22" s="61" t="s">
        <v>167</v>
      </c>
      <c r="B22" s="56" t="s">
        <v>108</v>
      </c>
      <c r="C22" s="31" t="s">
        <v>146</v>
      </c>
    </row>
    <row r="23" spans="1:3" x14ac:dyDescent="0.2">
      <c r="A23" s="61" t="s">
        <v>168</v>
      </c>
      <c r="B23" s="31" t="s">
        <v>109</v>
      </c>
      <c r="C23" s="31" t="s">
        <v>147</v>
      </c>
    </row>
    <row r="24" spans="1:3" x14ac:dyDescent="0.2">
      <c r="A24" s="61" t="s">
        <v>168</v>
      </c>
      <c r="B24" s="31" t="s">
        <v>110</v>
      </c>
      <c r="C24" s="56" t="s">
        <v>148</v>
      </c>
    </row>
    <row r="25" spans="1:3" x14ac:dyDescent="0.2">
      <c r="A25" s="61" t="s">
        <v>183</v>
      </c>
      <c r="B25" s="56" t="s">
        <v>111</v>
      </c>
      <c r="C25" s="56" t="s">
        <v>149</v>
      </c>
    </row>
    <row r="26" spans="1:3" x14ac:dyDescent="0.2">
      <c r="A26" s="61" t="s">
        <v>183</v>
      </c>
      <c r="B26" s="56" t="s">
        <v>113</v>
      </c>
      <c r="C26" s="56" t="s">
        <v>151</v>
      </c>
    </row>
    <row r="27" spans="1:3" x14ac:dyDescent="0.2">
      <c r="A27" s="61" t="s">
        <v>184</v>
      </c>
      <c r="B27" s="56" t="s">
        <v>112</v>
      </c>
      <c r="C27" s="56" t="s">
        <v>150</v>
      </c>
    </row>
    <row r="28" spans="1:3" x14ac:dyDescent="0.2">
      <c r="A28" s="61" t="s">
        <v>185</v>
      </c>
      <c r="B28" s="56" t="s">
        <v>226</v>
      </c>
      <c r="C28" s="56" t="s">
        <v>227</v>
      </c>
    </row>
    <row r="29" spans="1:3" x14ac:dyDescent="0.2">
      <c r="A29" s="61" t="s">
        <v>186</v>
      </c>
      <c r="B29" s="56" t="s">
        <v>114</v>
      </c>
      <c r="C29" s="56" t="s">
        <v>152</v>
      </c>
    </row>
    <row r="30" spans="1:3" x14ac:dyDescent="0.2">
      <c r="A30" s="61" t="s">
        <v>187</v>
      </c>
      <c r="B30" s="56" t="s">
        <v>169</v>
      </c>
      <c r="C30" s="59" t="s">
        <v>170</v>
      </c>
    </row>
    <row r="31" spans="1:3" x14ac:dyDescent="0.2">
      <c r="A31" s="61" t="s">
        <v>188</v>
      </c>
      <c r="B31" s="56" t="s">
        <v>115</v>
      </c>
      <c r="C31" s="59" t="s">
        <v>171</v>
      </c>
    </row>
    <row r="32" spans="1:3" x14ac:dyDescent="0.2">
      <c r="A32" s="61" t="s">
        <v>189</v>
      </c>
      <c r="B32" s="56" t="s">
        <v>116</v>
      </c>
      <c r="C32" s="59" t="s">
        <v>172</v>
      </c>
    </row>
    <row r="33" spans="1:3" x14ac:dyDescent="0.2">
      <c r="A33" s="61" t="s">
        <v>190</v>
      </c>
      <c r="B33" s="56" t="s">
        <v>182</v>
      </c>
      <c r="C33" s="59" t="s">
        <v>173</v>
      </c>
    </row>
    <row r="34" spans="1:3" x14ac:dyDescent="0.2">
      <c r="A34" s="61" t="s">
        <v>191</v>
      </c>
      <c r="B34" s="56" t="s">
        <v>127</v>
      </c>
      <c r="C34" s="59" t="s">
        <v>174</v>
      </c>
    </row>
    <row r="35" spans="1:3" x14ac:dyDescent="0.2">
      <c r="A35" s="61" t="s">
        <v>192</v>
      </c>
      <c r="B35" s="56" t="s">
        <v>117</v>
      </c>
      <c r="C35" s="59" t="s">
        <v>175</v>
      </c>
    </row>
    <row r="36" spans="1:3" x14ac:dyDescent="0.2">
      <c r="A36" s="61" t="s">
        <v>193</v>
      </c>
      <c r="B36" s="56" t="s">
        <v>118</v>
      </c>
      <c r="C36" s="59" t="s">
        <v>176</v>
      </c>
    </row>
    <row r="37" spans="1:3" x14ac:dyDescent="0.2">
      <c r="B37" s="56" t="s">
        <v>128</v>
      </c>
      <c r="C37" s="60" t="s">
        <v>119</v>
      </c>
    </row>
    <row r="38" spans="1:3" x14ac:dyDescent="0.2">
      <c r="A38" s="61" t="s">
        <v>194</v>
      </c>
      <c r="B38" s="56" t="s">
        <v>120</v>
      </c>
      <c r="C38" s="59" t="s">
        <v>177</v>
      </c>
    </row>
    <row r="39" spans="1:3" ht="19.899999999999999" customHeight="1" x14ac:dyDescent="0.2">
      <c r="A39" s="61" t="s">
        <v>195</v>
      </c>
      <c r="B39" s="56" t="s">
        <v>121</v>
      </c>
      <c r="C39" s="59" t="s">
        <v>178</v>
      </c>
    </row>
    <row r="40" spans="1:3" x14ac:dyDescent="0.2">
      <c r="A40" s="61" t="s">
        <v>196</v>
      </c>
      <c r="B40" s="56" t="s">
        <v>122</v>
      </c>
      <c r="C40" s="59" t="s">
        <v>179</v>
      </c>
    </row>
    <row r="41" spans="1:3" x14ac:dyDescent="0.2">
      <c r="A41" s="61" t="s">
        <v>197</v>
      </c>
      <c r="B41" s="56" t="s">
        <v>123</v>
      </c>
      <c r="C41" s="59" t="s">
        <v>180</v>
      </c>
    </row>
    <row r="42" spans="1:3" x14ac:dyDescent="0.2">
      <c r="A42" s="61" t="s">
        <v>198</v>
      </c>
      <c r="B42" s="56" t="s">
        <v>124</v>
      </c>
      <c r="C42" s="59" t="s">
        <v>181</v>
      </c>
    </row>
    <row r="43" spans="1:3" x14ac:dyDescent="0.2">
      <c r="B43" s="2"/>
    </row>
    <row r="44" spans="1:3" x14ac:dyDescent="0.2">
      <c r="B44" s="2"/>
    </row>
    <row r="45" spans="1:3" x14ac:dyDescent="0.2">
      <c r="B45" s="56"/>
    </row>
    <row r="46" spans="1:3" x14ac:dyDescent="0.2">
      <c r="B46" s="57"/>
    </row>
    <row r="47" spans="1:3" x14ac:dyDescent="0.2">
      <c r="B47" s="56"/>
    </row>
    <row r="48" spans="1:3" x14ac:dyDescent="0.2">
      <c r="B48" s="56"/>
    </row>
    <row r="49" spans="2:2" x14ac:dyDescent="0.2">
      <c r="B49" s="56"/>
    </row>
    <row r="50" spans="2:2" x14ac:dyDescent="0.2">
      <c r="B50" s="57"/>
    </row>
    <row r="51" spans="2:2" x14ac:dyDescent="0.2">
      <c r="B51" s="56"/>
    </row>
    <row r="52" spans="2:2" x14ac:dyDescent="0.2">
      <c r="B52" s="56"/>
    </row>
    <row r="53" spans="2:2" x14ac:dyDescent="0.2">
      <c r="B53" s="56"/>
    </row>
    <row r="54" spans="2:2" x14ac:dyDescent="0.2">
      <c r="B54" s="56"/>
    </row>
    <row r="55" spans="2:2" x14ac:dyDescent="0.2">
      <c r="B55" s="56"/>
    </row>
    <row r="56" spans="2:2" x14ac:dyDescent="0.2">
      <c r="B56" s="56"/>
    </row>
    <row r="57" spans="2:2" x14ac:dyDescent="0.2">
      <c r="B57" s="58"/>
    </row>
    <row r="58" spans="2:2" x14ac:dyDescent="0.2">
      <c r="B58" s="58"/>
    </row>
    <row r="59" spans="2:2" x14ac:dyDescent="0.2">
      <c r="B59" s="58"/>
    </row>
    <row r="60" spans="2:2" x14ac:dyDescent="0.2">
      <c r="B60" s="56"/>
    </row>
    <row r="61" spans="2:2" x14ac:dyDescent="0.2">
      <c r="B61" s="56"/>
    </row>
    <row r="62" spans="2:2" x14ac:dyDescent="0.2">
      <c r="B62" s="56"/>
    </row>
    <row r="63" spans="2:2" x14ac:dyDescent="0.2">
      <c r="B63" s="56"/>
    </row>
    <row r="64" spans="2:2" x14ac:dyDescent="0.2">
      <c r="B64" s="56"/>
    </row>
    <row r="65" spans="2:2" x14ac:dyDescent="0.2">
      <c r="B65" s="31"/>
    </row>
    <row r="66" spans="2:2" x14ac:dyDescent="0.2">
      <c r="B66" s="31"/>
    </row>
    <row r="67" spans="2:2" x14ac:dyDescent="0.2">
      <c r="B67" s="56"/>
    </row>
    <row r="68" spans="2:2" x14ac:dyDescent="0.2">
      <c r="B68" s="56"/>
    </row>
    <row r="69" spans="2:2" x14ac:dyDescent="0.2">
      <c r="B69" s="56"/>
    </row>
    <row r="70" spans="2:2" x14ac:dyDescent="0.2">
      <c r="B70" s="56"/>
    </row>
    <row r="71" spans="2:2" x14ac:dyDescent="0.2">
      <c r="B71" s="56"/>
    </row>
    <row r="72" spans="2:2" x14ac:dyDescent="0.2">
      <c r="B72" s="56"/>
    </row>
    <row r="73" spans="2:2" x14ac:dyDescent="0.2">
      <c r="B73" s="59"/>
    </row>
    <row r="74" spans="2:2" x14ac:dyDescent="0.2">
      <c r="B74" s="59"/>
    </row>
    <row r="75" spans="2:2" x14ac:dyDescent="0.2">
      <c r="B75" s="59"/>
    </row>
    <row r="76" spans="2:2" x14ac:dyDescent="0.2">
      <c r="B76" s="59"/>
    </row>
    <row r="77" spans="2:2" x14ac:dyDescent="0.2">
      <c r="B77" s="59"/>
    </row>
    <row r="78" spans="2:2" x14ac:dyDescent="0.2">
      <c r="B78" s="59"/>
    </row>
    <row r="79" spans="2:2" x14ac:dyDescent="0.2">
      <c r="B79" s="59"/>
    </row>
    <row r="80" spans="2:2" x14ac:dyDescent="0.2">
      <c r="B80" s="60"/>
    </row>
    <row r="81" spans="2:2" x14ac:dyDescent="0.2">
      <c r="B81" s="59"/>
    </row>
    <row r="82" spans="2:2" x14ac:dyDescent="0.2">
      <c r="B82" s="59"/>
    </row>
    <row r="83" spans="2:2" x14ac:dyDescent="0.2">
      <c r="B83" s="59"/>
    </row>
    <row r="84" spans="2:2" x14ac:dyDescent="0.2">
      <c r="B84" s="59"/>
    </row>
    <row r="85" spans="2:2" x14ac:dyDescent="0.2">
      <c r="B85" s="59"/>
    </row>
    <row r="86" spans="2:2" x14ac:dyDescent="0.2">
      <c r="B86" s="32"/>
    </row>
    <row r="87" spans="2:2" x14ac:dyDescent="0.2">
      <c r="B87" s="32"/>
    </row>
    <row r="88" spans="2:2" x14ac:dyDescent="0.2">
      <c r="B88" s="32"/>
    </row>
    <row r="89" spans="2:2" x14ac:dyDescent="0.2">
      <c r="B89" s="32"/>
    </row>
    <row r="90" spans="2:2" x14ac:dyDescent="0.2">
      <c r="B90" s="32"/>
    </row>
    <row r="91" spans="2:2" x14ac:dyDescent="0.2">
      <c r="B91" s="32"/>
    </row>
    <row r="92" spans="2:2" x14ac:dyDescent="0.2">
      <c r="B92" s="32"/>
    </row>
    <row r="93" spans="2:2" x14ac:dyDescent="0.2">
      <c r="B93" s="32"/>
    </row>
    <row r="94" spans="2:2" x14ac:dyDescent="0.2">
      <c r="B94" s="32"/>
    </row>
    <row r="95" spans="2:2" x14ac:dyDescent="0.2">
      <c r="B95" s="32"/>
    </row>
    <row r="96" spans="2:2" x14ac:dyDescent="0.2">
      <c r="B96" s="32"/>
    </row>
    <row r="97" spans="2:2" x14ac:dyDescent="0.2">
      <c r="B97" s="32"/>
    </row>
    <row r="98" spans="2:2" x14ac:dyDescent="0.2">
      <c r="B98" s="32"/>
    </row>
    <row r="99" spans="2:2" x14ac:dyDescent="0.2">
      <c r="B99" s="32"/>
    </row>
    <row r="100" spans="2:2" x14ac:dyDescent="0.2">
      <c r="B100" s="32"/>
    </row>
    <row r="101" spans="2:2" x14ac:dyDescent="0.2">
      <c r="B101" s="32"/>
    </row>
    <row r="102" spans="2:2" x14ac:dyDescent="0.2">
      <c r="B102" s="32"/>
    </row>
    <row r="103" spans="2:2" x14ac:dyDescent="0.2">
      <c r="B103" s="32"/>
    </row>
    <row r="104" spans="2:2" x14ac:dyDescent="0.2">
      <c r="B104" s="32"/>
    </row>
    <row r="105" spans="2:2" x14ac:dyDescent="0.2">
      <c r="B105" s="32"/>
    </row>
  </sheetData>
  <hyperlinks>
    <hyperlink ref="A2" location="'1 таб'!A1" display="1 таб" xr:uid="{00000000-0004-0000-0100-000000000000}"/>
    <hyperlink ref="A4" location="'2 таб'!A1" display="2 таб" xr:uid="{00000000-0004-0000-0100-000001000000}"/>
    <hyperlink ref="A5" location="'3 таб'!A1" display="3 таб" xr:uid="{00000000-0004-0000-0100-000002000000}"/>
    <hyperlink ref="A6" location="'4 таб'!A1" display="4 таб" xr:uid="{00000000-0004-0000-0100-000003000000}"/>
    <hyperlink ref="A8" location="'5 таб'!A1" display="5 таб" xr:uid="{00000000-0004-0000-0100-000004000000}"/>
    <hyperlink ref="A9" location="'6 таб'!A1" display="6 таб" xr:uid="{00000000-0004-0000-0100-000005000000}"/>
    <hyperlink ref="A10" location="'7 таб'!A1" display="7 таб" xr:uid="{00000000-0004-0000-0100-000006000000}"/>
    <hyperlink ref="A11" location="'8 таб'!A1" display="8 таб" xr:uid="{00000000-0004-0000-0100-000007000000}"/>
    <hyperlink ref="A12" location="'9 таб'!A1" display="9 таб" xr:uid="{00000000-0004-0000-0100-000008000000}"/>
    <hyperlink ref="A13" location="'10 таб'!A1" display="10 таб" xr:uid="{00000000-0004-0000-0100-000009000000}"/>
    <hyperlink ref="A14" location="'11 таб'!A1" display="11 таб" xr:uid="{00000000-0004-0000-0100-00000A000000}"/>
    <hyperlink ref="A15" location="'11 таб'!A1" display="11 таб" xr:uid="{00000000-0004-0000-0100-00000B000000}"/>
    <hyperlink ref="A16" location="'13 таб'!A1" display="13 таб" xr:uid="{00000000-0004-0000-0100-00000C000000}"/>
    <hyperlink ref="A17" location="'12 таб'!A1" display="12 таб" xr:uid="{00000000-0004-0000-0100-00000D000000}"/>
    <hyperlink ref="A18" location="'13 таб'!A1" display="13 таб" xr:uid="{00000000-0004-0000-0100-00000E000000}"/>
    <hyperlink ref="A19" location="'14 таб'!A1" display="14 таб" xr:uid="{00000000-0004-0000-0100-00000F000000}"/>
    <hyperlink ref="A20" location="'14 таб'!A1" display="14 таб" xr:uid="{00000000-0004-0000-0100-000010000000}"/>
    <hyperlink ref="A21" location="'14 таб'!A1" display="14 таб" xr:uid="{00000000-0004-0000-0100-000011000000}"/>
    <hyperlink ref="A22" location="'15 таб'!A1" display="15 таб" xr:uid="{00000000-0004-0000-0100-000012000000}"/>
    <hyperlink ref="A23" location="'16 таб'!A1" display="16 таб" xr:uid="{00000000-0004-0000-0100-000013000000}"/>
    <hyperlink ref="A24" location="'16 таб'!A1" display="17 таб" xr:uid="{00000000-0004-0000-0100-000014000000}"/>
    <hyperlink ref="A27" location="'19 таб'!A1" display="19 таб" xr:uid="{00000000-0004-0000-0100-000015000000}"/>
    <hyperlink ref="A25" location="'17 таб'!A1" display="17 таб" xr:uid="{00000000-0004-0000-0100-000016000000}"/>
    <hyperlink ref="A26" location="'17 таб'!A1" display="17 таб" xr:uid="{00000000-0004-0000-0100-000017000000}"/>
    <hyperlink ref="A28" location="'19 таб'!A1" display="19 таб" xr:uid="{00000000-0004-0000-0100-000018000000}"/>
    <hyperlink ref="A29" location="'20 таб'!A1" display="20 таб" xr:uid="{00000000-0004-0000-0100-000019000000}"/>
    <hyperlink ref="A30" location="'21 таб'!A1" display="21 таб" xr:uid="{00000000-0004-0000-0100-00001A000000}"/>
    <hyperlink ref="A31" location="'22 таб'!A1" display="22 таб" xr:uid="{00000000-0004-0000-0100-00001B000000}"/>
    <hyperlink ref="A32" location="'23 таб'!A1" display="23 таб" xr:uid="{00000000-0004-0000-0100-00001C000000}"/>
    <hyperlink ref="A33" location="'24 таб'!A1" display="24 таб" xr:uid="{00000000-0004-0000-0100-00001D000000}"/>
    <hyperlink ref="A34" location="'25 таб'!A1" display="25 таб" xr:uid="{00000000-0004-0000-0100-00001E000000}"/>
    <hyperlink ref="A35" location="'26 таб'!A1" display="26 таб" xr:uid="{00000000-0004-0000-0100-00001F000000}"/>
    <hyperlink ref="A36" location="'27 таб'!A1" display="27 таб" xr:uid="{00000000-0004-0000-0100-000020000000}"/>
    <hyperlink ref="A38" location="'28 таб'!A1" display="28 таб" xr:uid="{00000000-0004-0000-0100-000021000000}"/>
    <hyperlink ref="A39" location="'29 таб'!A1" display="29 таб" xr:uid="{00000000-0004-0000-0100-000022000000}"/>
    <hyperlink ref="A40" location="'30 таб'!A1" display="30 таб" xr:uid="{00000000-0004-0000-0100-000023000000}"/>
    <hyperlink ref="A41" location="'31 таб'!A1" display="31 таб" xr:uid="{00000000-0004-0000-0100-000024000000}"/>
    <hyperlink ref="A42" location="'32 таб'!A1" display="32 таб" xr:uid="{00000000-0004-0000-0100-000025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35"/>
  <sheetViews>
    <sheetView workbookViewId="0">
      <selection activeCell="H19" sqref="H19"/>
    </sheetView>
  </sheetViews>
  <sheetFormatPr defaultRowHeight="12.75" x14ac:dyDescent="0.2"/>
  <cols>
    <col min="1" max="1" width="26.28515625" customWidth="1"/>
    <col min="2" max="2" width="11.28515625" customWidth="1"/>
    <col min="3" max="3" width="10.285156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76" t="s">
        <v>213</v>
      </c>
      <c r="B3" s="76"/>
      <c r="C3" s="76"/>
      <c r="D3" s="76"/>
      <c r="E3" s="76"/>
      <c r="F3" s="43"/>
    </row>
    <row r="4" spans="1:7" s="2" customFormat="1" ht="13.15" customHeight="1" x14ac:dyDescent="0.2">
      <c r="A4" s="76" t="s">
        <v>214</v>
      </c>
      <c r="B4" s="76"/>
      <c r="C4" s="76"/>
      <c r="D4" s="76"/>
      <c r="E4" s="76"/>
      <c r="F4" s="4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7"/>
      <c r="C9" s="28"/>
      <c r="D9" s="28"/>
      <c r="E9" s="28"/>
      <c r="F9" s="28"/>
    </row>
    <row r="10" spans="1:7" s="5" customFormat="1" ht="25.5" x14ac:dyDescent="0.2">
      <c r="A10" s="9" t="s">
        <v>262</v>
      </c>
      <c r="B10" s="20">
        <v>13411</v>
      </c>
      <c r="C10" s="20">
        <v>11774</v>
      </c>
      <c r="D10" s="18">
        <v>87.8</v>
      </c>
      <c r="E10" s="20">
        <v>-1637</v>
      </c>
      <c r="F10" s="19"/>
      <c r="G10" s="19"/>
    </row>
    <row r="11" spans="1:7" s="5" customFormat="1" x14ac:dyDescent="0.2">
      <c r="A11" s="9"/>
      <c r="B11" s="20"/>
      <c r="C11" s="20"/>
      <c r="D11" s="18"/>
      <c r="E11" s="20"/>
    </row>
    <row r="12" spans="1:7" s="5" customFormat="1" ht="25.5" x14ac:dyDescent="0.2">
      <c r="A12" s="9" t="s">
        <v>282</v>
      </c>
      <c r="B12" s="20">
        <v>46</v>
      </c>
      <c r="C12" s="20">
        <v>18</v>
      </c>
      <c r="D12" s="18">
        <v>39.1</v>
      </c>
      <c r="E12" s="20">
        <v>-28</v>
      </c>
    </row>
    <row r="13" spans="1:7" s="2" customFormat="1" x14ac:dyDescent="0.2">
      <c r="A13" s="6" t="s">
        <v>285</v>
      </c>
      <c r="B13" s="21">
        <v>26</v>
      </c>
      <c r="C13" s="21">
        <v>6</v>
      </c>
      <c r="D13" s="19">
        <v>23.1</v>
      </c>
      <c r="E13" s="21">
        <v>-20</v>
      </c>
    </row>
    <row r="14" spans="1:7" s="2" customFormat="1" x14ac:dyDescent="0.2">
      <c r="A14" s="6" t="s">
        <v>288</v>
      </c>
      <c r="B14" s="21">
        <v>20</v>
      </c>
      <c r="C14" s="21">
        <v>12</v>
      </c>
      <c r="D14" s="19">
        <v>60</v>
      </c>
      <c r="E14" s="21">
        <v>-8</v>
      </c>
    </row>
    <row r="15" spans="1:7" s="2" customFormat="1" x14ac:dyDescent="0.2">
      <c r="A15" s="6"/>
      <c r="B15" s="21"/>
      <c r="C15" s="21"/>
      <c r="D15" s="19"/>
      <c r="E15" s="21"/>
    </row>
    <row r="16" spans="1:7" s="5" customFormat="1" x14ac:dyDescent="0.2">
      <c r="A16" s="9" t="s">
        <v>302</v>
      </c>
      <c r="B16" s="20">
        <v>494</v>
      </c>
      <c r="C16" s="20">
        <v>502</v>
      </c>
      <c r="D16" s="18">
        <v>101.6</v>
      </c>
      <c r="E16" s="20">
        <v>8</v>
      </c>
    </row>
    <row r="17" spans="1:5" s="2" customFormat="1" x14ac:dyDescent="0.2">
      <c r="A17" s="6" t="s">
        <v>304</v>
      </c>
      <c r="B17" s="21">
        <v>353</v>
      </c>
      <c r="C17" s="21">
        <v>426</v>
      </c>
      <c r="D17" s="19">
        <v>120.7</v>
      </c>
      <c r="E17" s="21">
        <v>73</v>
      </c>
    </row>
    <row r="18" spans="1:5" s="2" customFormat="1" x14ac:dyDescent="0.2">
      <c r="A18" s="6" t="s">
        <v>305</v>
      </c>
      <c r="B18" s="21">
        <v>141</v>
      </c>
      <c r="C18" s="21">
        <v>76</v>
      </c>
      <c r="D18" s="19">
        <v>53.9</v>
      </c>
      <c r="E18" s="21">
        <v>-65</v>
      </c>
    </row>
    <row r="19" spans="1:5" s="2" customFormat="1" x14ac:dyDescent="0.2">
      <c r="A19" s="6"/>
      <c r="B19" s="21"/>
      <c r="C19" s="21"/>
      <c r="D19" s="19"/>
      <c r="E19" s="21"/>
    </row>
    <row r="20" spans="1:5" s="5" customFormat="1" x14ac:dyDescent="0.2">
      <c r="A20" s="9" t="s">
        <v>250</v>
      </c>
      <c r="B20" s="20">
        <v>12721</v>
      </c>
      <c r="C20" s="20">
        <v>11229</v>
      </c>
      <c r="D20" s="18">
        <v>88.3</v>
      </c>
      <c r="E20" s="20">
        <v>-1492</v>
      </c>
    </row>
    <row r="21" spans="1:5" s="2" customFormat="1" x14ac:dyDescent="0.2">
      <c r="A21" s="6" t="s">
        <v>251</v>
      </c>
      <c r="B21" s="21">
        <v>345</v>
      </c>
      <c r="C21" s="21">
        <v>210</v>
      </c>
      <c r="D21" s="19">
        <v>60.9</v>
      </c>
      <c r="E21" s="21">
        <v>-135</v>
      </c>
    </row>
    <row r="22" spans="1:5" s="2" customFormat="1" x14ac:dyDescent="0.2">
      <c r="A22" s="6" t="s">
        <v>15</v>
      </c>
      <c r="B22" s="21">
        <v>1931</v>
      </c>
      <c r="C22" s="21">
        <v>1660</v>
      </c>
      <c r="D22" s="19">
        <v>86</v>
      </c>
      <c r="E22" s="21">
        <v>-271</v>
      </c>
    </row>
    <row r="23" spans="1:5" s="2" customFormat="1" x14ac:dyDescent="0.2">
      <c r="A23" s="6" t="s">
        <v>252</v>
      </c>
      <c r="B23" s="21">
        <v>884</v>
      </c>
      <c r="C23" s="21">
        <v>800</v>
      </c>
      <c r="D23" s="19">
        <v>90.5</v>
      </c>
      <c r="E23" s="21">
        <v>-84</v>
      </c>
    </row>
    <row r="24" spans="1:5" s="2" customFormat="1" x14ac:dyDescent="0.2">
      <c r="A24" s="6" t="s">
        <v>253</v>
      </c>
      <c r="B24" s="21">
        <v>1542</v>
      </c>
      <c r="C24" s="21">
        <v>1213</v>
      </c>
      <c r="D24" s="19">
        <v>78.7</v>
      </c>
      <c r="E24" s="21">
        <v>-329</v>
      </c>
    </row>
    <row r="25" spans="1:5" s="2" customFormat="1" x14ac:dyDescent="0.2">
      <c r="A25" s="6" t="s">
        <v>254</v>
      </c>
      <c r="B25" s="21">
        <v>793</v>
      </c>
      <c r="C25" s="21">
        <v>1026</v>
      </c>
      <c r="D25" s="19">
        <v>129.4</v>
      </c>
      <c r="E25" s="21">
        <v>233</v>
      </c>
    </row>
    <row r="26" spans="1:5" s="2" customFormat="1" x14ac:dyDescent="0.2">
      <c r="A26" s="6" t="s">
        <v>255</v>
      </c>
      <c r="B26" s="21">
        <v>2407</v>
      </c>
      <c r="C26" s="21">
        <v>2366</v>
      </c>
      <c r="D26" s="19">
        <v>98.3</v>
      </c>
      <c r="E26" s="21">
        <v>-41</v>
      </c>
    </row>
    <row r="27" spans="1:5" s="2" customFormat="1" x14ac:dyDescent="0.2">
      <c r="A27" s="6" t="s">
        <v>256</v>
      </c>
      <c r="B27" s="21">
        <v>3210</v>
      </c>
      <c r="C27" s="21">
        <v>2646</v>
      </c>
      <c r="D27" s="19">
        <v>82.4</v>
      </c>
      <c r="E27" s="21">
        <v>-564</v>
      </c>
    </row>
    <row r="28" spans="1:5" s="2" customFormat="1" x14ac:dyDescent="0.2">
      <c r="A28" s="6" t="s">
        <v>17</v>
      </c>
      <c r="B28" s="21">
        <v>1559</v>
      </c>
      <c r="C28" s="21">
        <v>1278</v>
      </c>
      <c r="D28" s="19">
        <v>82</v>
      </c>
      <c r="E28" s="21">
        <v>-281</v>
      </c>
    </row>
    <row r="29" spans="1:5" s="2" customFormat="1" x14ac:dyDescent="0.2">
      <c r="A29" s="6" t="s">
        <v>246</v>
      </c>
      <c r="B29" s="21">
        <v>50</v>
      </c>
      <c r="C29" s="21">
        <v>30</v>
      </c>
      <c r="D29" s="19">
        <v>60</v>
      </c>
      <c r="E29" s="21">
        <v>-20</v>
      </c>
    </row>
    <row r="30" spans="1:5" s="2" customFormat="1" x14ac:dyDescent="0.2">
      <c r="A30" s="6"/>
      <c r="B30" s="21"/>
      <c r="C30" s="21"/>
      <c r="D30" s="19"/>
      <c r="E30" s="21"/>
    </row>
    <row r="31" spans="1:5" s="5" customFormat="1" x14ac:dyDescent="0.2">
      <c r="A31" s="9" t="s">
        <v>308</v>
      </c>
      <c r="B31" s="20">
        <v>150</v>
      </c>
      <c r="C31" s="20">
        <v>25</v>
      </c>
      <c r="D31" s="18">
        <v>16.7</v>
      </c>
      <c r="E31" s="20">
        <v>-125</v>
      </c>
    </row>
    <row r="32" spans="1:5" s="2" customFormat="1" x14ac:dyDescent="0.2">
      <c r="B32" s="3"/>
      <c r="C32" s="3"/>
      <c r="D32" s="3"/>
      <c r="E32" s="3"/>
    </row>
    <row r="33" spans="2:5" s="2" customFormat="1" x14ac:dyDescent="0.2">
      <c r="B33" s="3"/>
      <c r="C33" s="3"/>
      <c r="D33" s="3"/>
      <c r="E33" s="3"/>
    </row>
    <row r="34" spans="2:5" s="2" customFormat="1" x14ac:dyDescent="0.2">
      <c r="B34" s="3"/>
      <c r="C34" s="3"/>
      <c r="D34" s="3"/>
      <c r="E34" s="3"/>
    </row>
    <row r="35" spans="2:5" s="2" customFormat="1" x14ac:dyDescent="0.2">
      <c r="B35" s="3"/>
      <c r="C35" s="3"/>
      <c r="D35" s="3"/>
      <c r="E35" s="3"/>
    </row>
  </sheetData>
  <mergeCells count="5">
    <mergeCell ref="A3:E3"/>
    <mergeCell ref="A4:E4"/>
    <mergeCell ref="A6:A7"/>
    <mergeCell ref="B6:C6"/>
    <mergeCell ref="D6:E6"/>
  </mergeCells>
  <hyperlinks>
    <hyperlink ref="A1:A2" location="содержание!A1" display="Мазмуну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70"/>
  <sheetViews>
    <sheetView workbookViewId="0">
      <selection activeCell="H21" sqref="H21"/>
    </sheetView>
  </sheetViews>
  <sheetFormatPr defaultRowHeight="12.75" x14ac:dyDescent="0.2"/>
  <cols>
    <col min="1" max="1" width="27.7109375" customWidth="1"/>
    <col min="2" max="2" width="10.710937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76" t="s">
        <v>215</v>
      </c>
      <c r="B3" s="76"/>
      <c r="C3" s="76"/>
      <c r="D3" s="76"/>
      <c r="E3" s="76"/>
      <c r="F3" s="43"/>
    </row>
    <row r="4" spans="1:7" s="2" customFormat="1" ht="11.45" customHeight="1" x14ac:dyDescent="0.2">
      <c r="A4" s="76" t="s">
        <v>216</v>
      </c>
      <c r="B4" s="76"/>
      <c r="C4" s="76"/>
      <c r="D4" s="76"/>
      <c r="E4" s="43"/>
      <c r="F4" s="4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7"/>
      <c r="C9" s="28"/>
      <c r="D9" s="28"/>
      <c r="E9" s="28"/>
      <c r="F9" s="28"/>
    </row>
    <row r="10" spans="1:7" s="5" customFormat="1" ht="25.5" x14ac:dyDescent="0.2">
      <c r="A10" s="9" t="s">
        <v>262</v>
      </c>
      <c r="B10" s="20">
        <v>12530</v>
      </c>
      <c r="C10" s="20">
        <v>13348.2</v>
      </c>
      <c r="D10" s="18">
        <f>C10/B10*100</f>
        <v>106.52992817238626</v>
      </c>
      <c r="E10" s="20">
        <f>C10-B10</f>
        <v>818.20000000000073</v>
      </c>
      <c r="F10" s="67"/>
      <c r="G10" s="67"/>
    </row>
    <row r="11" spans="1:7" s="2" customFormat="1" x14ac:dyDescent="0.2">
      <c r="A11" s="6"/>
      <c r="B11" s="20"/>
      <c r="C11" s="21"/>
      <c r="D11" s="19"/>
      <c r="E11" s="21"/>
    </row>
    <row r="12" spans="1:7" s="5" customFormat="1" x14ac:dyDescent="0.2">
      <c r="A12" s="9" t="s">
        <v>263</v>
      </c>
      <c r="B12" s="20">
        <v>959.3</v>
      </c>
      <c r="C12" s="20">
        <v>873.5</v>
      </c>
      <c r="D12" s="18">
        <f t="shared" ref="D12:D66" si="0">C12/B12*100</f>
        <v>91.055978317523198</v>
      </c>
      <c r="E12" s="20">
        <f t="shared" ref="E12:E66" si="1">C12-B12</f>
        <v>-85.799999999999955</v>
      </c>
    </row>
    <row r="13" spans="1:7" s="2" customFormat="1" x14ac:dyDescent="0.2">
      <c r="A13" s="6" t="s">
        <v>264</v>
      </c>
      <c r="B13" s="21">
        <v>219</v>
      </c>
      <c r="C13" s="21">
        <v>219</v>
      </c>
      <c r="D13" s="19">
        <f t="shared" si="0"/>
        <v>100</v>
      </c>
      <c r="E13" s="29" t="s">
        <v>2</v>
      </c>
    </row>
    <row r="14" spans="1:7" s="2" customFormat="1" x14ac:dyDescent="0.2">
      <c r="A14" s="6" t="s">
        <v>265</v>
      </c>
      <c r="B14" s="21">
        <v>139.30000000000001</v>
      </c>
      <c r="C14" s="21">
        <v>80</v>
      </c>
      <c r="D14" s="19">
        <f t="shared" si="0"/>
        <v>57.430007178750898</v>
      </c>
      <c r="E14" s="21">
        <f t="shared" si="1"/>
        <v>-59.300000000000011</v>
      </c>
    </row>
    <row r="15" spans="1:7" s="2" customFormat="1" x14ac:dyDescent="0.2">
      <c r="A15" s="6" t="s">
        <v>266</v>
      </c>
      <c r="B15" s="21">
        <v>551</v>
      </c>
      <c r="C15" s="21">
        <v>524.5</v>
      </c>
      <c r="D15" s="19">
        <f t="shared" si="0"/>
        <v>95.190562613430131</v>
      </c>
      <c r="E15" s="21">
        <f t="shared" si="1"/>
        <v>-26.5</v>
      </c>
    </row>
    <row r="16" spans="1:7" s="2" customFormat="1" x14ac:dyDescent="0.2">
      <c r="A16" s="6" t="s">
        <v>267</v>
      </c>
      <c r="B16" s="21">
        <v>96</v>
      </c>
      <c r="C16" s="21">
        <v>65.5</v>
      </c>
      <c r="D16" s="19">
        <f t="shared" si="0"/>
        <v>68.229166666666657</v>
      </c>
      <c r="E16" s="21">
        <f t="shared" si="1"/>
        <v>-30.5</v>
      </c>
    </row>
    <row r="17" spans="1:5" s="2" customFormat="1" x14ac:dyDescent="0.2">
      <c r="A17" s="6" t="s">
        <v>268</v>
      </c>
      <c r="B17" s="21">
        <v>5</v>
      </c>
      <c r="C17" s="21">
        <v>5</v>
      </c>
      <c r="D17" s="19">
        <f t="shared" si="0"/>
        <v>100</v>
      </c>
      <c r="E17" s="29" t="s">
        <v>2</v>
      </c>
    </row>
    <row r="18" spans="1:5" s="2" customFormat="1" x14ac:dyDescent="0.2">
      <c r="A18" s="6" t="s">
        <v>269</v>
      </c>
      <c r="B18" s="21">
        <v>45</v>
      </c>
      <c r="C18" s="21">
        <v>45</v>
      </c>
      <c r="D18" s="19">
        <f t="shared" si="0"/>
        <v>100</v>
      </c>
      <c r="E18" s="29" t="s">
        <v>2</v>
      </c>
    </row>
    <row r="19" spans="1:5" s="2" customFormat="1" x14ac:dyDescent="0.2">
      <c r="A19" s="6"/>
      <c r="B19" s="21"/>
      <c r="C19" s="21"/>
      <c r="D19" s="19"/>
      <c r="E19" s="21"/>
    </row>
    <row r="20" spans="1:5" s="5" customFormat="1" ht="25.5" x14ac:dyDescent="0.2">
      <c r="A20" s="9" t="s">
        <v>3</v>
      </c>
      <c r="B20" s="20">
        <v>2936.7</v>
      </c>
      <c r="C20" s="20">
        <v>2677.7</v>
      </c>
      <c r="D20" s="18">
        <f t="shared" si="0"/>
        <v>91.180576837947356</v>
      </c>
      <c r="E20" s="20">
        <f t="shared" si="1"/>
        <v>-259</v>
      </c>
    </row>
    <row r="21" spans="1:5" s="2" customFormat="1" x14ac:dyDescent="0.2">
      <c r="A21" s="6" t="s">
        <v>271</v>
      </c>
      <c r="B21" s="21">
        <v>263</v>
      </c>
      <c r="C21" s="21">
        <v>263</v>
      </c>
      <c r="D21" s="19">
        <f t="shared" si="0"/>
        <v>100</v>
      </c>
      <c r="E21" s="29" t="s">
        <v>2</v>
      </c>
    </row>
    <row r="22" spans="1:5" s="2" customFormat="1" x14ac:dyDescent="0.2">
      <c r="A22" s="6" t="s">
        <v>272</v>
      </c>
      <c r="B22" s="21">
        <v>97</v>
      </c>
      <c r="C22" s="21">
        <v>98</v>
      </c>
      <c r="D22" s="19">
        <f t="shared" si="0"/>
        <v>101.03092783505154</v>
      </c>
      <c r="E22" s="21">
        <f t="shared" si="1"/>
        <v>1</v>
      </c>
    </row>
    <row r="23" spans="1:5" s="2" customFormat="1" x14ac:dyDescent="0.2">
      <c r="A23" s="6" t="s">
        <v>4</v>
      </c>
      <c r="B23" s="21">
        <v>1449.7</v>
      </c>
      <c r="C23" s="21">
        <v>1061.7</v>
      </c>
      <c r="D23" s="19">
        <f t="shared" si="0"/>
        <v>73.235841898323798</v>
      </c>
      <c r="E23" s="21">
        <f t="shared" si="1"/>
        <v>-388</v>
      </c>
    </row>
    <row r="24" spans="1:5" s="2" customFormat="1" x14ac:dyDescent="0.2">
      <c r="A24" s="6" t="s">
        <v>273</v>
      </c>
      <c r="B24" s="21">
        <v>325</v>
      </c>
      <c r="C24" s="21">
        <v>279</v>
      </c>
      <c r="D24" s="19">
        <f t="shared" si="0"/>
        <v>85.846153846153854</v>
      </c>
      <c r="E24" s="21">
        <f t="shared" si="1"/>
        <v>-46</v>
      </c>
    </row>
    <row r="25" spans="1:5" s="2" customFormat="1" x14ac:dyDescent="0.2">
      <c r="A25" s="6" t="s">
        <v>6</v>
      </c>
      <c r="B25" s="21">
        <v>453</v>
      </c>
      <c r="C25" s="21">
        <v>656</v>
      </c>
      <c r="D25" s="19">
        <f t="shared" si="0"/>
        <v>144.81236203090509</v>
      </c>
      <c r="E25" s="21">
        <f t="shared" si="1"/>
        <v>203</v>
      </c>
    </row>
    <row r="26" spans="1:5" s="2" customFormat="1" x14ac:dyDescent="0.2">
      <c r="A26" s="6" t="s">
        <v>275</v>
      </c>
      <c r="B26" s="21">
        <v>120</v>
      </c>
      <c r="C26" s="21">
        <v>100</v>
      </c>
      <c r="D26" s="19">
        <f t="shared" si="0"/>
        <v>83.333333333333343</v>
      </c>
      <c r="E26" s="21">
        <f t="shared" si="1"/>
        <v>-20</v>
      </c>
    </row>
    <row r="27" spans="1:5" s="2" customFormat="1" x14ac:dyDescent="0.2">
      <c r="A27" s="6" t="s">
        <v>276</v>
      </c>
      <c r="B27" s="21">
        <v>20</v>
      </c>
      <c r="C27" s="21">
        <v>70</v>
      </c>
      <c r="D27" s="19">
        <f t="shared" si="0"/>
        <v>350</v>
      </c>
      <c r="E27" s="21">
        <f t="shared" si="1"/>
        <v>50</v>
      </c>
    </row>
    <row r="28" spans="1:5" s="2" customFormat="1" x14ac:dyDescent="0.2">
      <c r="A28" s="6" t="s">
        <v>277</v>
      </c>
      <c r="B28" s="21">
        <v>92</v>
      </c>
      <c r="C28" s="21">
        <v>95</v>
      </c>
      <c r="D28" s="19">
        <f t="shared" si="0"/>
        <v>103.26086956521738</v>
      </c>
      <c r="E28" s="21">
        <f t="shared" si="1"/>
        <v>3</v>
      </c>
    </row>
    <row r="29" spans="1:5" s="2" customFormat="1" x14ac:dyDescent="0.2">
      <c r="A29" s="6" t="s">
        <v>278</v>
      </c>
      <c r="B29" s="21">
        <v>214</v>
      </c>
      <c r="C29" s="21">
        <v>153</v>
      </c>
      <c r="D29" s="19">
        <f t="shared" si="0"/>
        <v>71.495327102803742</v>
      </c>
      <c r="E29" s="21">
        <f t="shared" si="1"/>
        <v>-61</v>
      </c>
    </row>
    <row r="30" spans="1:5" s="2" customFormat="1" x14ac:dyDescent="0.2">
      <c r="A30" s="6"/>
      <c r="B30" s="29"/>
      <c r="C30" s="21"/>
      <c r="D30" s="19"/>
      <c r="E30" s="21"/>
    </row>
    <row r="31" spans="1:5" s="5" customFormat="1" ht="25.5" x14ac:dyDescent="0.2">
      <c r="A31" s="9" t="s">
        <v>282</v>
      </c>
      <c r="B31" s="20">
        <v>125</v>
      </c>
      <c r="C31" s="40">
        <v>188</v>
      </c>
      <c r="D31" s="18">
        <f t="shared" si="0"/>
        <v>150.4</v>
      </c>
      <c r="E31" s="20">
        <f t="shared" si="1"/>
        <v>63</v>
      </c>
    </row>
    <row r="32" spans="1:5" s="2" customFormat="1" x14ac:dyDescent="0.2">
      <c r="A32" s="6" t="s">
        <v>283</v>
      </c>
      <c r="B32" s="21">
        <v>89</v>
      </c>
      <c r="C32" s="29">
        <v>124</v>
      </c>
      <c r="D32" s="19">
        <f t="shared" si="0"/>
        <v>139.32584269662922</v>
      </c>
      <c r="E32" s="21">
        <f t="shared" si="1"/>
        <v>35</v>
      </c>
    </row>
    <row r="33" spans="1:5" s="2" customFormat="1" x14ac:dyDescent="0.2">
      <c r="A33" s="6" t="s">
        <v>285</v>
      </c>
      <c r="B33" s="29" t="s">
        <v>2</v>
      </c>
      <c r="C33" s="29">
        <v>32</v>
      </c>
      <c r="D33" s="29" t="s">
        <v>2</v>
      </c>
      <c r="E33" s="29" t="s">
        <v>2</v>
      </c>
    </row>
    <row r="34" spans="1:5" s="2" customFormat="1" x14ac:dyDescent="0.2">
      <c r="A34" s="6" t="s">
        <v>287</v>
      </c>
      <c r="B34" s="29">
        <v>16</v>
      </c>
      <c r="C34" s="29" t="s">
        <v>2</v>
      </c>
      <c r="D34" s="29" t="s">
        <v>2</v>
      </c>
      <c r="E34" s="29" t="s">
        <v>2</v>
      </c>
    </row>
    <row r="35" spans="1:5" s="2" customFormat="1" x14ac:dyDescent="0.2">
      <c r="A35" s="6" t="s">
        <v>288</v>
      </c>
      <c r="B35" s="29">
        <v>20</v>
      </c>
      <c r="C35" s="29">
        <v>32</v>
      </c>
      <c r="D35" s="19">
        <f t="shared" si="0"/>
        <v>160</v>
      </c>
      <c r="E35" s="21">
        <f t="shared" si="1"/>
        <v>12</v>
      </c>
    </row>
    <row r="36" spans="1:5" s="2" customFormat="1" x14ac:dyDescent="0.2">
      <c r="A36" s="6"/>
      <c r="B36" s="29"/>
      <c r="C36" s="29"/>
      <c r="D36" s="19"/>
      <c r="E36" s="21"/>
    </row>
    <row r="37" spans="1:5" s="5" customFormat="1" x14ac:dyDescent="0.2">
      <c r="A37" s="9" t="s">
        <v>291</v>
      </c>
      <c r="B37" s="40">
        <v>237</v>
      </c>
      <c r="C37" s="40">
        <v>242</v>
      </c>
      <c r="D37" s="18">
        <f t="shared" si="0"/>
        <v>102.10970464135021</v>
      </c>
      <c r="E37" s="20">
        <f t="shared" si="1"/>
        <v>5</v>
      </c>
    </row>
    <row r="38" spans="1:5" s="2" customFormat="1" x14ac:dyDescent="0.2">
      <c r="A38" s="6" t="s">
        <v>8</v>
      </c>
      <c r="B38" s="29">
        <v>121</v>
      </c>
      <c r="C38" s="29">
        <v>122</v>
      </c>
      <c r="D38" s="19">
        <f t="shared" si="0"/>
        <v>100.82644628099173</v>
      </c>
      <c r="E38" s="21">
        <f t="shared" si="1"/>
        <v>1</v>
      </c>
    </row>
    <row r="39" spans="1:5" s="2" customFormat="1" x14ac:dyDescent="0.2">
      <c r="A39" s="6" t="s">
        <v>292</v>
      </c>
      <c r="B39" s="29">
        <v>102</v>
      </c>
      <c r="C39" s="29">
        <v>120</v>
      </c>
      <c r="D39" s="19">
        <f t="shared" si="0"/>
        <v>117.64705882352942</v>
      </c>
      <c r="E39" s="21">
        <f t="shared" si="1"/>
        <v>18</v>
      </c>
    </row>
    <row r="40" spans="1:5" s="2" customFormat="1" x14ac:dyDescent="0.2">
      <c r="A40" s="6" t="s">
        <v>295</v>
      </c>
      <c r="B40" s="29">
        <v>14</v>
      </c>
      <c r="C40" s="29" t="s">
        <v>2</v>
      </c>
      <c r="D40" s="29" t="s">
        <v>2</v>
      </c>
      <c r="E40" s="29" t="s">
        <v>2</v>
      </c>
    </row>
    <row r="41" spans="1:5" s="2" customFormat="1" x14ac:dyDescent="0.2">
      <c r="A41" s="6"/>
      <c r="B41" s="29"/>
      <c r="C41" s="29"/>
      <c r="D41" s="19"/>
      <c r="E41" s="21"/>
    </row>
    <row r="42" spans="1:5" s="5" customFormat="1" x14ac:dyDescent="0.2">
      <c r="A42" s="9" t="s">
        <v>10</v>
      </c>
      <c r="B42" s="40">
        <v>1166</v>
      </c>
      <c r="C42" s="40">
        <v>1040</v>
      </c>
      <c r="D42" s="18">
        <f t="shared" si="0"/>
        <v>89.193825042881642</v>
      </c>
      <c r="E42" s="20">
        <f t="shared" si="1"/>
        <v>-126</v>
      </c>
    </row>
    <row r="43" spans="1:5" s="2" customFormat="1" x14ac:dyDescent="0.2">
      <c r="A43" s="6" t="s">
        <v>296</v>
      </c>
      <c r="B43" s="29">
        <v>16</v>
      </c>
      <c r="C43" s="29">
        <v>16</v>
      </c>
      <c r="D43" s="19">
        <f t="shared" si="0"/>
        <v>100</v>
      </c>
      <c r="E43" s="29" t="s">
        <v>2</v>
      </c>
    </row>
    <row r="44" spans="1:5" s="2" customFormat="1" x14ac:dyDescent="0.2">
      <c r="A44" s="6" t="s">
        <v>11</v>
      </c>
      <c r="B44" s="29">
        <v>353</v>
      </c>
      <c r="C44" s="29">
        <v>268</v>
      </c>
      <c r="D44" s="19">
        <f t="shared" si="0"/>
        <v>75.920679886685548</v>
      </c>
      <c r="E44" s="21">
        <f t="shared" si="1"/>
        <v>-85</v>
      </c>
    </row>
    <row r="45" spans="1:5" s="2" customFormat="1" x14ac:dyDescent="0.2">
      <c r="A45" s="6" t="s">
        <v>12</v>
      </c>
      <c r="B45" s="29">
        <v>40</v>
      </c>
      <c r="C45" s="29">
        <v>40</v>
      </c>
      <c r="D45" s="19">
        <f t="shared" si="0"/>
        <v>100</v>
      </c>
      <c r="E45" s="29" t="s">
        <v>2</v>
      </c>
    </row>
    <row r="46" spans="1:5" s="2" customFormat="1" x14ac:dyDescent="0.2">
      <c r="A46" s="6" t="s">
        <v>13</v>
      </c>
      <c r="B46" s="29">
        <v>747</v>
      </c>
      <c r="C46" s="29">
        <v>699</v>
      </c>
      <c r="D46" s="19">
        <f t="shared" si="0"/>
        <v>93.574297188755011</v>
      </c>
      <c r="E46" s="21">
        <f t="shared" si="1"/>
        <v>-48</v>
      </c>
    </row>
    <row r="47" spans="1:5" s="2" customFormat="1" x14ac:dyDescent="0.2">
      <c r="A47" s="6" t="s">
        <v>300</v>
      </c>
      <c r="B47" s="29">
        <v>50</v>
      </c>
      <c r="C47" s="29">
        <v>57</v>
      </c>
      <c r="D47" s="19">
        <f t="shared" si="0"/>
        <v>113.99999999999999</v>
      </c>
      <c r="E47" s="21">
        <f t="shared" si="1"/>
        <v>7</v>
      </c>
    </row>
    <row r="48" spans="1:5" s="2" customFormat="1" x14ac:dyDescent="0.2">
      <c r="A48" s="6"/>
      <c r="B48" s="29"/>
      <c r="C48" s="29"/>
      <c r="D48" s="19"/>
      <c r="E48" s="21"/>
    </row>
    <row r="49" spans="1:6" s="5" customFormat="1" x14ac:dyDescent="0.2">
      <c r="A49" s="9" t="s">
        <v>302</v>
      </c>
      <c r="B49" s="40">
        <v>559</v>
      </c>
      <c r="C49" s="40">
        <v>760</v>
      </c>
      <c r="D49" s="18">
        <f t="shared" si="0"/>
        <v>135.95706618962433</v>
      </c>
      <c r="E49" s="20">
        <f t="shared" si="1"/>
        <v>201</v>
      </c>
    </row>
    <row r="50" spans="1:6" s="2" customFormat="1" x14ac:dyDescent="0.2">
      <c r="A50" s="6" t="s">
        <v>303</v>
      </c>
      <c r="B50" s="29">
        <v>5</v>
      </c>
      <c r="C50" s="29">
        <v>25</v>
      </c>
      <c r="D50" s="19">
        <f t="shared" si="0"/>
        <v>500</v>
      </c>
      <c r="E50" s="21">
        <f t="shared" si="1"/>
        <v>20</v>
      </c>
    </row>
    <row r="51" spans="1:6" s="2" customFormat="1" x14ac:dyDescent="0.2">
      <c r="A51" s="6" t="s">
        <v>304</v>
      </c>
      <c r="B51" s="29">
        <v>317</v>
      </c>
      <c r="C51" s="29">
        <v>482</v>
      </c>
      <c r="D51" s="19">
        <f t="shared" si="0"/>
        <v>152.05047318611989</v>
      </c>
      <c r="E51" s="21">
        <f t="shared" si="1"/>
        <v>165</v>
      </c>
    </row>
    <row r="52" spans="1:6" s="2" customFormat="1" x14ac:dyDescent="0.2">
      <c r="A52" s="6" t="s">
        <v>305</v>
      </c>
      <c r="B52" s="29">
        <v>221</v>
      </c>
      <c r="C52" s="29">
        <v>203</v>
      </c>
      <c r="D52" s="19">
        <f t="shared" si="0"/>
        <v>91.855203619909503</v>
      </c>
      <c r="E52" s="21">
        <f t="shared" si="1"/>
        <v>-18</v>
      </c>
    </row>
    <row r="53" spans="1:6" s="2" customFormat="1" x14ac:dyDescent="0.2">
      <c r="A53" s="6" t="s">
        <v>306</v>
      </c>
      <c r="B53" s="29">
        <v>15</v>
      </c>
      <c r="C53" s="29">
        <v>50</v>
      </c>
      <c r="D53" s="19">
        <f t="shared" si="0"/>
        <v>333.33333333333337</v>
      </c>
      <c r="E53" s="21">
        <f t="shared" si="1"/>
        <v>35</v>
      </c>
    </row>
    <row r="54" spans="1:6" s="2" customFormat="1" x14ac:dyDescent="0.2">
      <c r="A54" s="6" t="s">
        <v>307</v>
      </c>
      <c r="B54" s="29">
        <v>1</v>
      </c>
      <c r="C54" s="29" t="s">
        <v>2</v>
      </c>
      <c r="D54" s="29" t="s">
        <v>2</v>
      </c>
      <c r="E54" s="29" t="s">
        <v>2</v>
      </c>
    </row>
    <row r="55" spans="1:6" s="2" customFormat="1" x14ac:dyDescent="0.2">
      <c r="A55" s="10"/>
      <c r="B55" s="7"/>
      <c r="C55" s="28"/>
      <c r="D55" s="28"/>
      <c r="E55" s="28"/>
      <c r="F55" s="28"/>
    </row>
    <row r="56" spans="1:6" s="5" customFormat="1" x14ac:dyDescent="0.2">
      <c r="A56" s="9" t="s">
        <v>250</v>
      </c>
      <c r="B56" s="20">
        <v>6449</v>
      </c>
      <c r="C56" s="40">
        <v>7510</v>
      </c>
      <c r="D56" s="18">
        <f t="shared" si="0"/>
        <v>116.45216312606605</v>
      </c>
      <c r="E56" s="20">
        <f t="shared" si="1"/>
        <v>1061</v>
      </c>
    </row>
    <row r="57" spans="1:6" s="2" customFormat="1" x14ac:dyDescent="0.2">
      <c r="A57" s="6" t="s">
        <v>251</v>
      </c>
      <c r="B57" s="21">
        <v>52</v>
      </c>
      <c r="C57" s="29">
        <v>252</v>
      </c>
      <c r="D57" s="19">
        <f t="shared" si="0"/>
        <v>484.61538461538458</v>
      </c>
      <c r="E57" s="21">
        <f t="shared" si="1"/>
        <v>200</v>
      </c>
    </row>
    <row r="58" spans="1:6" s="2" customFormat="1" x14ac:dyDescent="0.2">
      <c r="A58" s="6" t="s">
        <v>15</v>
      </c>
      <c r="B58" s="21">
        <v>1775</v>
      </c>
      <c r="C58" s="29">
        <v>1746</v>
      </c>
      <c r="D58" s="19">
        <f t="shared" si="0"/>
        <v>98.366197183098592</v>
      </c>
      <c r="E58" s="21">
        <f t="shared" si="1"/>
        <v>-29</v>
      </c>
    </row>
    <row r="59" spans="1:6" s="2" customFormat="1" x14ac:dyDescent="0.2">
      <c r="A59" s="6" t="s">
        <v>252</v>
      </c>
      <c r="B59" s="21">
        <v>111</v>
      </c>
      <c r="C59" s="29">
        <v>12</v>
      </c>
      <c r="D59" s="19">
        <f t="shared" si="0"/>
        <v>10.810810810810811</v>
      </c>
      <c r="E59" s="21">
        <f t="shared" si="1"/>
        <v>-99</v>
      </c>
    </row>
    <row r="60" spans="1:6" s="2" customFormat="1" x14ac:dyDescent="0.2">
      <c r="A60" s="6" t="s">
        <v>253</v>
      </c>
      <c r="B60" s="21">
        <v>2061</v>
      </c>
      <c r="C60" s="29">
        <v>2071</v>
      </c>
      <c r="D60" s="19">
        <f t="shared" si="0"/>
        <v>100.4852013585638</v>
      </c>
      <c r="E60" s="21">
        <f t="shared" si="1"/>
        <v>10</v>
      </c>
    </row>
    <row r="61" spans="1:6" s="2" customFormat="1" x14ac:dyDescent="0.2">
      <c r="A61" s="6" t="s">
        <v>254</v>
      </c>
      <c r="B61" s="21">
        <v>665</v>
      </c>
      <c r="C61" s="29">
        <v>1773</v>
      </c>
      <c r="D61" s="19">
        <f t="shared" si="0"/>
        <v>266.61654135338347</v>
      </c>
      <c r="E61" s="21">
        <f t="shared" si="1"/>
        <v>1108</v>
      </c>
    </row>
    <row r="62" spans="1:6" s="2" customFormat="1" x14ac:dyDescent="0.2">
      <c r="A62" s="6" t="s">
        <v>255</v>
      </c>
      <c r="B62" s="21">
        <v>901</v>
      </c>
      <c r="C62" s="29">
        <v>1088</v>
      </c>
      <c r="D62" s="19">
        <f t="shared" si="0"/>
        <v>120.75471698113208</v>
      </c>
      <c r="E62" s="21">
        <f t="shared" si="1"/>
        <v>187</v>
      </c>
    </row>
    <row r="63" spans="1:6" s="2" customFormat="1" x14ac:dyDescent="0.2">
      <c r="A63" s="6" t="s">
        <v>256</v>
      </c>
      <c r="B63" s="21">
        <v>179</v>
      </c>
      <c r="C63" s="29">
        <v>153</v>
      </c>
      <c r="D63" s="19">
        <f t="shared" si="0"/>
        <v>85.47486033519553</v>
      </c>
      <c r="E63" s="21">
        <f t="shared" si="1"/>
        <v>-26</v>
      </c>
    </row>
    <row r="64" spans="1:6" s="2" customFormat="1" x14ac:dyDescent="0.2">
      <c r="A64" s="6" t="s">
        <v>17</v>
      </c>
      <c r="B64" s="21">
        <v>705</v>
      </c>
      <c r="C64" s="29">
        <v>415</v>
      </c>
      <c r="D64" s="19">
        <f t="shared" si="0"/>
        <v>58.865248226950349</v>
      </c>
      <c r="E64" s="21">
        <f t="shared" si="1"/>
        <v>-290</v>
      </c>
    </row>
    <row r="65" spans="1:5" s="2" customFormat="1" x14ac:dyDescent="0.2">
      <c r="A65" s="6"/>
      <c r="B65" s="29"/>
      <c r="C65" s="29"/>
      <c r="D65" s="19"/>
      <c r="E65" s="21"/>
    </row>
    <row r="66" spans="1:5" s="5" customFormat="1" x14ac:dyDescent="0.2">
      <c r="A66" s="9" t="s">
        <v>308</v>
      </c>
      <c r="B66" s="40">
        <v>40</v>
      </c>
      <c r="C66" s="40">
        <v>57</v>
      </c>
      <c r="D66" s="18">
        <f t="shared" si="0"/>
        <v>142.5</v>
      </c>
      <c r="E66" s="20">
        <f t="shared" si="1"/>
        <v>17</v>
      </c>
    </row>
    <row r="67" spans="1:5" s="2" customFormat="1" x14ac:dyDescent="0.2">
      <c r="A67" s="6"/>
      <c r="B67" s="29"/>
      <c r="C67" s="29"/>
      <c r="D67" s="29"/>
      <c r="E67" s="29"/>
    </row>
    <row r="68" spans="1:5" s="2" customFormat="1" x14ac:dyDescent="0.2">
      <c r="A68" s="6"/>
      <c r="B68" s="29"/>
      <c r="C68" s="29"/>
      <c r="D68" s="29"/>
      <c r="E68" s="29"/>
    </row>
    <row r="69" spans="1:5" s="2" customFormat="1" x14ac:dyDescent="0.2">
      <c r="A69" s="6"/>
      <c r="B69" s="29"/>
      <c r="C69" s="29"/>
      <c r="D69" s="29"/>
      <c r="E69" s="29"/>
    </row>
    <row r="70" spans="1:5" s="2" customFormat="1" x14ac:dyDescent="0.2">
      <c r="A70" s="6"/>
      <c r="B70" s="29"/>
      <c r="C70" s="29"/>
      <c r="D70" s="29"/>
      <c r="E70" s="29"/>
    </row>
  </sheetData>
  <mergeCells count="5">
    <mergeCell ref="A3:E3"/>
    <mergeCell ref="A4:D4"/>
    <mergeCell ref="A6:A7"/>
    <mergeCell ref="B6:C6"/>
    <mergeCell ref="D6:E6"/>
  </mergeCells>
  <hyperlinks>
    <hyperlink ref="A1:A2" location="содержание!A1" display="Мазмуну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59"/>
  <sheetViews>
    <sheetView topLeftCell="A40" workbookViewId="0">
      <selection activeCell="A60" sqref="A60:XFD124"/>
    </sheetView>
  </sheetViews>
  <sheetFormatPr defaultRowHeight="12.75" x14ac:dyDescent="0.2"/>
  <cols>
    <col min="1" max="1" width="29.7109375" customWidth="1"/>
    <col min="2" max="2" width="12" customWidth="1"/>
    <col min="3" max="3" width="10.4257812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ht="12" customHeight="1" x14ac:dyDescent="0.2">
      <c r="A3" s="76" t="s">
        <v>47</v>
      </c>
      <c r="B3" s="76"/>
      <c r="C3" s="76"/>
      <c r="D3" s="76"/>
      <c r="E3" s="76"/>
      <c r="F3" s="43"/>
    </row>
    <row r="4" spans="1:6" s="2" customFormat="1" ht="13.9" customHeight="1" x14ac:dyDescent="0.2">
      <c r="A4" s="76" t="s">
        <v>46</v>
      </c>
      <c r="B4" s="76"/>
      <c r="C4" s="76"/>
      <c r="D4" s="76"/>
      <c r="E4" s="43"/>
      <c r="F4" s="43"/>
    </row>
    <row r="5" spans="1:6" s="2" customFormat="1" x14ac:dyDescent="0.2">
      <c r="E5" s="3" t="s">
        <v>19</v>
      </c>
      <c r="F5" s="3"/>
    </row>
    <row r="6" spans="1:6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x14ac:dyDescent="0.2">
      <c r="A10" s="9" t="s">
        <v>262</v>
      </c>
      <c r="B10" s="20">
        <v>3165.7</v>
      </c>
      <c r="C10" s="20">
        <v>2264.6999999999998</v>
      </c>
      <c r="D10" s="18">
        <v>71.5</v>
      </c>
      <c r="E10" s="40">
        <v>-901</v>
      </c>
    </row>
    <row r="11" spans="1:6" s="5" customFormat="1" x14ac:dyDescent="0.2">
      <c r="A11" s="9"/>
      <c r="B11" s="20"/>
      <c r="C11" s="20"/>
      <c r="D11" s="18"/>
      <c r="E11" s="40"/>
    </row>
    <row r="12" spans="1:6" s="5" customFormat="1" x14ac:dyDescent="0.2">
      <c r="A12" s="9" t="s">
        <v>263</v>
      </c>
      <c r="B12" s="20">
        <v>224</v>
      </c>
      <c r="C12" s="20">
        <v>171</v>
      </c>
      <c r="D12" s="18">
        <v>76.3</v>
      </c>
      <c r="E12" s="20">
        <v>-53</v>
      </c>
    </row>
    <row r="13" spans="1:6" s="2" customFormat="1" x14ac:dyDescent="0.2">
      <c r="A13" s="6" t="s">
        <v>264</v>
      </c>
      <c r="B13" s="21">
        <v>129</v>
      </c>
      <c r="C13" s="21">
        <v>129</v>
      </c>
      <c r="D13" s="19">
        <v>100</v>
      </c>
      <c r="E13" s="21" t="s">
        <v>2</v>
      </c>
    </row>
    <row r="14" spans="1:6" s="2" customFormat="1" x14ac:dyDescent="0.2">
      <c r="A14" s="6" t="s">
        <v>265</v>
      </c>
      <c r="B14" s="21">
        <v>75</v>
      </c>
      <c r="C14" s="21">
        <v>35</v>
      </c>
      <c r="D14" s="19">
        <v>46.7</v>
      </c>
      <c r="E14" s="21">
        <v>-40</v>
      </c>
    </row>
    <row r="15" spans="1:6" s="2" customFormat="1" x14ac:dyDescent="0.2">
      <c r="A15" s="6" t="s">
        <v>266</v>
      </c>
      <c r="B15" s="21">
        <v>15</v>
      </c>
      <c r="C15" s="21">
        <v>2</v>
      </c>
      <c r="D15" s="19">
        <v>13.3</v>
      </c>
      <c r="E15" s="21">
        <v>-13</v>
      </c>
    </row>
    <row r="16" spans="1:6" s="2" customFormat="1" x14ac:dyDescent="0.2">
      <c r="A16" s="6" t="s">
        <v>268</v>
      </c>
      <c r="B16" s="21">
        <v>5</v>
      </c>
      <c r="C16" s="21">
        <v>5</v>
      </c>
      <c r="D16" s="19">
        <v>100</v>
      </c>
      <c r="E16" s="21" t="s">
        <v>2</v>
      </c>
    </row>
    <row r="17" spans="1:5" s="2" customFormat="1" x14ac:dyDescent="0.2">
      <c r="A17" s="6"/>
      <c r="B17" s="21"/>
      <c r="C17" s="21"/>
      <c r="D17" s="19"/>
      <c r="E17" s="21"/>
    </row>
    <row r="18" spans="1:5" s="5" customFormat="1" ht="25.5" x14ac:dyDescent="0.2">
      <c r="A18" s="9" t="s">
        <v>3</v>
      </c>
      <c r="B18" s="20">
        <v>2238.6999999999998</v>
      </c>
      <c r="C18" s="20">
        <v>1730.7</v>
      </c>
      <c r="D18" s="18">
        <v>77.3</v>
      </c>
      <c r="E18" s="20">
        <v>-508</v>
      </c>
    </row>
    <row r="19" spans="1:5" s="2" customFormat="1" x14ac:dyDescent="0.2">
      <c r="A19" s="6" t="s">
        <v>271</v>
      </c>
      <c r="B19" s="21">
        <v>113</v>
      </c>
      <c r="C19" s="21">
        <v>113</v>
      </c>
      <c r="D19" s="19">
        <v>100</v>
      </c>
      <c r="E19" s="21" t="s">
        <v>2</v>
      </c>
    </row>
    <row r="20" spans="1:5" s="2" customFormat="1" x14ac:dyDescent="0.2">
      <c r="A20" s="6" t="s">
        <v>272</v>
      </c>
      <c r="B20" s="21">
        <v>97</v>
      </c>
      <c r="C20" s="21">
        <v>98</v>
      </c>
      <c r="D20" s="19">
        <v>101</v>
      </c>
      <c r="E20" s="21">
        <v>1</v>
      </c>
    </row>
    <row r="21" spans="1:5" s="2" customFormat="1" x14ac:dyDescent="0.2">
      <c r="A21" s="6" t="s">
        <v>4</v>
      </c>
      <c r="B21" s="21">
        <v>1386.7</v>
      </c>
      <c r="C21" s="21">
        <v>707.7</v>
      </c>
      <c r="D21" s="19">
        <v>51</v>
      </c>
      <c r="E21" s="21">
        <v>-679</v>
      </c>
    </row>
    <row r="22" spans="1:5" s="2" customFormat="1" x14ac:dyDescent="0.2">
      <c r="A22" s="6" t="s">
        <v>273</v>
      </c>
      <c r="B22" s="21">
        <v>76</v>
      </c>
      <c r="C22" s="21">
        <v>46</v>
      </c>
      <c r="D22" s="19">
        <v>60.5</v>
      </c>
      <c r="E22" s="21">
        <v>-30</v>
      </c>
    </row>
    <row r="23" spans="1:5" s="2" customFormat="1" x14ac:dyDescent="0.2">
      <c r="A23" s="6" t="s">
        <v>6</v>
      </c>
      <c r="B23" s="21">
        <v>453</v>
      </c>
      <c r="C23" s="21">
        <v>656</v>
      </c>
      <c r="D23" s="19">
        <v>144.80000000000001</v>
      </c>
      <c r="E23" s="21">
        <v>203</v>
      </c>
    </row>
    <row r="24" spans="1:5" s="2" customFormat="1" x14ac:dyDescent="0.2">
      <c r="A24" s="6" t="s">
        <v>276</v>
      </c>
      <c r="B24" s="21" t="s">
        <v>2</v>
      </c>
      <c r="C24" s="21">
        <v>70</v>
      </c>
      <c r="D24" s="19" t="s">
        <v>2</v>
      </c>
      <c r="E24" s="21">
        <v>70</v>
      </c>
    </row>
    <row r="25" spans="1:5" s="2" customFormat="1" x14ac:dyDescent="0.2">
      <c r="A25" s="6" t="s">
        <v>277</v>
      </c>
      <c r="B25" s="21">
        <v>3</v>
      </c>
      <c r="C25" s="21" t="s">
        <v>2</v>
      </c>
      <c r="D25" s="19" t="s">
        <v>2</v>
      </c>
      <c r="E25" s="21">
        <v>-3</v>
      </c>
    </row>
    <row r="26" spans="1:5" s="2" customFormat="1" x14ac:dyDescent="0.2">
      <c r="A26" s="6" t="s">
        <v>278</v>
      </c>
      <c r="B26" s="21">
        <v>207</v>
      </c>
      <c r="C26" s="21">
        <v>138</v>
      </c>
      <c r="D26" s="19">
        <v>66.7</v>
      </c>
      <c r="E26" s="21">
        <v>-69</v>
      </c>
    </row>
    <row r="27" spans="1:5" s="2" customFormat="1" x14ac:dyDescent="0.2">
      <c r="A27" s="6"/>
      <c r="B27" s="21"/>
      <c r="C27" s="21"/>
      <c r="D27" s="19"/>
      <c r="E27" s="21"/>
    </row>
    <row r="28" spans="1:5" s="5" customFormat="1" x14ac:dyDescent="0.2">
      <c r="A28" s="9" t="s">
        <v>291</v>
      </c>
      <c r="B28" s="20">
        <v>3</v>
      </c>
      <c r="C28" s="20" t="s">
        <v>2</v>
      </c>
      <c r="D28" s="18" t="s">
        <v>2</v>
      </c>
      <c r="E28" s="20">
        <v>-3</v>
      </c>
    </row>
    <row r="29" spans="1:5" s="2" customFormat="1" x14ac:dyDescent="0.2">
      <c r="A29" s="6" t="s">
        <v>8</v>
      </c>
      <c r="B29" s="21">
        <v>1</v>
      </c>
      <c r="C29" s="21" t="s">
        <v>2</v>
      </c>
      <c r="D29" s="19" t="s">
        <v>2</v>
      </c>
      <c r="E29" s="21">
        <v>-1</v>
      </c>
    </row>
    <row r="30" spans="1:5" s="2" customFormat="1" x14ac:dyDescent="0.2">
      <c r="A30" s="6" t="s">
        <v>292</v>
      </c>
      <c r="B30" s="21">
        <v>2</v>
      </c>
      <c r="C30" s="21" t="s">
        <v>2</v>
      </c>
      <c r="D30" s="19" t="s">
        <v>2</v>
      </c>
      <c r="E30" s="21">
        <v>-2</v>
      </c>
    </row>
    <row r="31" spans="1:5" s="2" customFormat="1" x14ac:dyDescent="0.2">
      <c r="A31" s="6"/>
      <c r="B31" s="21"/>
      <c r="C31" s="21"/>
      <c r="D31" s="19"/>
      <c r="E31" s="21"/>
    </row>
    <row r="32" spans="1:5" s="5" customFormat="1" x14ac:dyDescent="0.2">
      <c r="A32" s="9" t="s">
        <v>10</v>
      </c>
      <c r="B32" s="20">
        <v>258</v>
      </c>
      <c r="C32" s="20">
        <v>88</v>
      </c>
      <c r="D32" s="18">
        <v>34.1</v>
      </c>
      <c r="E32" s="20">
        <v>-170</v>
      </c>
    </row>
    <row r="33" spans="1:5" s="2" customFormat="1" x14ac:dyDescent="0.2">
      <c r="A33" s="6" t="s">
        <v>11</v>
      </c>
      <c r="B33" s="21">
        <v>215</v>
      </c>
      <c r="C33" s="21">
        <v>75</v>
      </c>
      <c r="D33" s="19">
        <v>34.9</v>
      </c>
      <c r="E33" s="21">
        <v>-140</v>
      </c>
    </row>
    <row r="34" spans="1:5" s="2" customFormat="1" x14ac:dyDescent="0.2">
      <c r="A34" s="6" t="s">
        <v>300</v>
      </c>
      <c r="B34" s="21">
        <v>43</v>
      </c>
      <c r="C34" s="21">
        <v>13</v>
      </c>
      <c r="D34" s="19">
        <v>30.2</v>
      </c>
      <c r="E34" s="21">
        <v>-30</v>
      </c>
    </row>
    <row r="35" spans="1:5" s="2" customFormat="1" x14ac:dyDescent="0.2">
      <c r="A35" s="6"/>
      <c r="B35" s="21"/>
      <c r="C35" s="21"/>
      <c r="D35" s="19"/>
      <c r="E35" s="21"/>
    </row>
    <row r="36" spans="1:5" s="5" customFormat="1" x14ac:dyDescent="0.2">
      <c r="A36" s="9" t="s">
        <v>302</v>
      </c>
      <c r="B36" s="20">
        <v>308</v>
      </c>
      <c r="C36" s="20">
        <v>220</v>
      </c>
      <c r="D36" s="18">
        <v>71.400000000000006</v>
      </c>
      <c r="E36" s="20">
        <v>-88</v>
      </c>
    </row>
    <row r="37" spans="1:5" s="2" customFormat="1" x14ac:dyDescent="0.2">
      <c r="A37" s="6" t="s">
        <v>304</v>
      </c>
      <c r="B37" s="21">
        <v>87</v>
      </c>
      <c r="C37" s="21">
        <v>87</v>
      </c>
      <c r="D37" s="19">
        <v>100</v>
      </c>
      <c r="E37" s="21" t="s">
        <v>2</v>
      </c>
    </row>
    <row r="38" spans="1:5" s="2" customFormat="1" x14ac:dyDescent="0.2">
      <c r="A38" s="6" t="s">
        <v>305</v>
      </c>
      <c r="B38" s="21">
        <v>221</v>
      </c>
      <c r="C38" s="21">
        <v>133</v>
      </c>
      <c r="D38" s="19">
        <v>60.2</v>
      </c>
      <c r="E38" s="21">
        <v>-88</v>
      </c>
    </row>
    <row r="39" spans="1:5" s="2" customFormat="1" x14ac:dyDescent="0.2">
      <c r="A39" s="6"/>
      <c r="B39" s="21"/>
      <c r="C39" s="21"/>
      <c r="D39" s="19"/>
      <c r="E39" s="21"/>
    </row>
    <row r="40" spans="1:5" s="5" customFormat="1" x14ac:dyDescent="0.2">
      <c r="A40" s="9" t="s">
        <v>250</v>
      </c>
      <c r="B40" s="20">
        <v>134</v>
      </c>
      <c r="C40" s="20">
        <v>55</v>
      </c>
      <c r="D40" s="18">
        <v>41</v>
      </c>
      <c r="E40" s="20">
        <v>-79</v>
      </c>
    </row>
    <row r="41" spans="1:5" s="2" customFormat="1" x14ac:dyDescent="0.2">
      <c r="A41" s="6" t="s">
        <v>15</v>
      </c>
      <c r="B41" s="21" t="s">
        <v>2</v>
      </c>
      <c r="C41" s="21">
        <v>40</v>
      </c>
      <c r="D41" s="19" t="s">
        <v>2</v>
      </c>
      <c r="E41" s="21">
        <v>40</v>
      </c>
    </row>
    <row r="42" spans="1:5" s="2" customFormat="1" x14ac:dyDescent="0.2">
      <c r="A42" s="6" t="s">
        <v>253</v>
      </c>
      <c r="B42" s="21">
        <v>89</v>
      </c>
      <c r="C42" s="21">
        <v>9</v>
      </c>
      <c r="D42" s="19">
        <v>10.1</v>
      </c>
      <c r="E42" s="21">
        <v>-80</v>
      </c>
    </row>
    <row r="43" spans="1:5" s="2" customFormat="1" x14ac:dyDescent="0.2">
      <c r="A43" s="6" t="s">
        <v>254</v>
      </c>
      <c r="B43" s="21">
        <v>6</v>
      </c>
      <c r="C43" s="21">
        <v>6</v>
      </c>
      <c r="D43" s="19">
        <v>100</v>
      </c>
      <c r="E43" s="21" t="s">
        <v>2</v>
      </c>
    </row>
    <row r="44" spans="1:5" s="2" customFormat="1" x14ac:dyDescent="0.2">
      <c r="A44" s="6" t="s">
        <v>255</v>
      </c>
      <c r="B44" s="21">
        <v>39</v>
      </c>
      <c r="C44" s="21" t="s">
        <v>2</v>
      </c>
      <c r="D44" s="29" t="s">
        <v>2</v>
      </c>
      <c r="E44" s="21">
        <v>-39</v>
      </c>
    </row>
    <row r="45" spans="1:5" s="2" customFormat="1" x14ac:dyDescent="0.2">
      <c r="B45" s="3"/>
      <c r="C45" s="3"/>
      <c r="D45" s="3"/>
      <c r="E45" s="3"/>
    </row>
    <row r="46" spans="1:5" s="2" customFormat="1" x14ac:dyDescent="0.2">
      <c r="B46" s="3"/>
      <c r="C46" s="3"/>
      <c r="D46" s="3"/>
      <c r="E46" s="3"/>
    </row>
    <row r="47" spans="1:5" s="2" customFormat="1" x14ac:dyDescent="0.2">
      <c r="B47" s="3"/>
      <c r="C47" s="3"/>
      <c r="D47" s="3"/>
      <c r="E47" s="3"/>
    </row>
    <row r="48" spans="1:5" s="2" customFormat="1" x14ac:dyDescent="0.2">
      <c r="B48" s="3"/>
      <c r="C48" s="3"/>
      <c r="D48" s="3"/>
      <c r="E48" s="3"/>
    </row>
    <row r="49" spans="2:5" s="2" customFormat="1" x14ac:dyDescent="0.2">
      <c r="B49" s="3"/>
      <c r="C49" s="3"/>
      <c r="D49" s="3"/>
      <c r="E49" s="3"/>
    </row>
    <row r="50" spans="2:5" s="2" customFormat="1" x14ac:dyDescent="0.2">
      <c r="B50" s="3"/>
      <c r="C50" s="3"/>
      <c r="D50" s="3"/>
      <c r="E50" s="3"/>
    </row>
    <row r="51" spans="2:5" s="2" customFormat="1" x14ac:dyDescent="0.2">
      <c r="B51" s="3"/>
      <c r="C51" s="3"/>
      <c r="D51" s="3"/>
      <c r="E51" s="3"/>
    </row>
    <row r="52" spans="2:5" s="2" customFormat="1" x14ac:dyDescent="0.2">
      <c r="B52" s="3"/>
      <c r="C52" s="3"/>
      <c r="D52" s="3"/>
      <c r="E52" s="3"/>
    </row>
    <row r="53" spans="2:5" s="2" customFormat="1" x14ac:dyDescent="0.2">
      <c r="B53" s="3"/>
      <c r="C53" s="3"/>
      <c r="D53" s="3"/>
      <c r="E53" s="3"/>
    </row>
    <row r="54" spans="2:5" s="2" customFormat="1" x14ac:dyDescent="0.2">
      <c r="B54" s="3"/>
      <c r="C54" s="3"/>
      <c r="D54" s="3"/>
      <c r="E54" s="3"/>
    </row>
    <row r="55" spans="2:5" s="2" customFormat="1" x14ac:dyDescent="0.2">
      <c r="B55" s="3"/>
      <c r="C55" s="3"/>
      <c r="D55" s="3"/>
      <c r="E55" s="3"/>
    </row>
    <row r="56" spans="2:5" s="2" customFormat="1" x14ac:dyDescent="0.2">
      <c r="B56" s="3"/>
      <c r="C56" s="3"/>
      <c r="D56" s="3"/>
      <c r="E56" s="3"/>
    </row>
    <row r="57" spans="2:5" s="2" customFormat="1" x14ac:dyDescent="0.2">
      <c r="B57" s="3"/>
      <c r="C57" s="3"/>
      <c r="D57" s="3"/>
      <c r="E57" s="3"/>
    </row>
    <row r="58" spans="2:5" s="2" customFormat="1" x14ac:dyDescent="0.2">
      <c r="B58" s="3"/>
      <c r="C58" s="3"/>
      <c r="D58" s="3"/>
      <c r="E58" s="3"/>
    </row>
    <row r="59" spans="2:5" s="2" customFormat="1" x14ac:dyDescent="0.2">
      <c r="B59" s="3"/>
      <c r="C59" s="3"/>
      <c r="D59" s="3"/>
      <c r="E59" s="3"/>
    </row>
  </sheetData>
  <mergeCells count="5">
    <mergeCell ref="A3:E3"/>
    <mergeCell ref="A4:D4"/>
    <mergeCell ref="A6:A7"/>
    <mergeCell ref="B6:C6"/>
    <mergeCell ref="D6:E6"/>
  </mergeCells>
  <hyperlinks>
    <hyperlink ref="A1:A2" location="содержание!A1" display="Мазмуну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67"/>
  <sheetViews>
    <sheetView topLeftCell="A46" workbookViewId="0">
      <selection activeCell="H70" sqref="H70"/>
    </sheetView>
  </sheetViews>
  <sheetFormatPr defaultRowHeight="12.75" x14ac:dyDescent="0.2"/>
  <cols>
    <col min="1" max="1" width="27.7109375" customWidth="1"/>
    <col min="2" max="2" width="11.8554687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s="2" customFormat="1" ht="14.25" x14ac:dyDescent="0.2">
      <c r="A3" s="76" t="s">
        <v>318</v>
      </c>
      <c r="B3" s="76"/>
      <c r="C3" s="76"/>
      <c r="D3" s="76"/>
      <c r="E3" s="76"/>
      <c r="F3" s="30"/>
      <c r="G3" s="30"/>
    </row>
    <row r="4" spans="1:7" s="2" customFormat="1" x14ac:dyDescent="0.2">
      <c r="E4" s="3" t="s">
        <v>19</v>
      </c>
      <c r="F4" s="3"/>
    </row>
    <row r="5" spans="1:7" s="2" customFormat="1" ht="41.45" customHeight="1" x14ac:dyDescent="0.2">
      <c r="A5" s="77" t="s">
        <v>20</v>
      </c>
      <c r="B5" s="79" t="s">
        <v>21</v>
      </c>
      <c r="C5" s="80"/>
      <c r="D5" s="79" t="s">
        <v>260</v>
      </c>
      <c r="E5" s="80"/>
      <c r="F5" s="41"/>
    </row>
    <row r="6" spans="1:7" s="2" customFormat="1" x14ac:dyDescent="0.2">
      <c r="A6" s="84"/>
      <c r="B6" s="71" t="s">
        <v>23</v>
      </c>
      <c r="C6" s="28" t="s">
        <v>261</v>
      </c>
      <c r="D6" s="71" t="s">
        <v>0</v>
      </c>
      <c r="E6" s="72" t="s">
        <v>1</v>
      </c>
      <c r="F6" s="25"/>
    </row>
    <row r="7" spans="1:7" s="2" customFormat="1" x14ac:dyDescent="0.2">
      <c r="A7" s="4"/>
      <c r="B7" s="8">
        <v>1</v>
      </c>
      <c r="C7" s="27">
        <v>2</v>
      </c>
      <c r="D7" s="27">
        <v>3</v>
      </c>
      <c r="E7" s="27">
        <v>4</v>
      </c>
      <c r="F7" s="28"/>
    </row>
    <row r="8" spans="1:7" s="2" customFormat="1" x14ac:dyDescent="0.2">
      <c r="A8" s="10"/>
      <c r="B8" s="7"/>
      <c r="C8" s="28"/>
      <c r="D8" s="28"/>
      <c r="E8" s="28"/>
      <c r="F8" s="28"/>
    </row>
    <row r="9" spans="1:7" s="5" customFormat="1" ht="25.5" x14ac:dyDescent="0.2">
      <c r="A9" s="9" t="s">
        <v>262</v>
      </c>
      <c r="B9" s="20">
        <v>8118</v>
      </c>
      <c r="C9" s="20">
        <v>10375.5</v>
      </c>
      <c r="D9" s="18">
        <v>127.8</v>
      </c>
      <c r="E9" s="20">
        <v>2257.5</v>
      </c>
    </row>
    <row r="10" spans="1:7" s="5" customFormat="1" x14ac:dyDescent="0.2">
      <c r="A10" s="9"/>
      <c r="B10" s="20"/>
      <c r="C10" s="20"/>
      <c r="D10" s="18"/>
      <c r="E10" s="20"/>
    </row>
    <row r="11" spans="1:7" s="5" customFormat="1" x14ac:dyDescent="0.2">
      <c r="A11" s="9" t="s">
        <v>263</v>
      </c>
      <c r="B11" s="20">
        <v>671</v>
      </c>
      <c r="C11" s="20">
        <v>657.5</v>
      </c>
      <c r="D11" s="18">
        <v>98</v>
      </c>
      <c r="E11" s="20">
        <v>-13.5</v>
      </c>
    </row>
    <row r="12" spans="1:7" s="2" customFormat="1" x14ac:dyDescent="0.2">
      <c r="A12" s="6" t="s">
        <v>264</v>
      </c>
      <c r="B12" s="21">
        <v>90</v>
      </c>
      <c r="C12" s="21">
        <v>90</v>
      </c>
      <c r="D12" s="19">
        <v>100</v>
      </c>
      <c r="E12" s="21" t="s">
        <v>2</v>
      </c>
    </row>
    <row r="13" spans="1:7" s="2" customFormat="1" x14ac:dyDescent="0.2">
      <c r="A13" s="6" t="s">
        <v>266</v>
      </c>
      <c r="B13" s="21">
        <v>536</v>
      </c>
      <c r="C13" s="21">
        <v>522.5</v>
      </c>
      <c r="D13" s="19">
        <v>97.5</v>
      </c>
      <c r="E13" s="21">
        <v>-13.5</v>
      </c>
    </row>
    <row r="14" spans="1:7" s="2" customFormat="1" x14ac:dyDescent="0.2">
      <c r="A14" s="6" t="s">
        <v>267</v>
      </c>
      <c r="B14" s="21">
        <v>96</v>
      </c>
      <c r="C14" s="21">
        <v>65.5</v>
      </c>
      <c r="D14" s="19">
        <v>68.2</v>
      </c>
      <c r="E14" s="21">
        <v>-30.5</v>
      </c>
    </row>
    <row r="15" spans="1:7" s="2" customFormat="1" x14ac:dyDescent="0.2">
      <c r="A15" s="6" t="s">
        <v>269</v>
      </c>
      <c r="B15" s="21">
        <v>45</v>
      </c>
      <c r="C15" s="21">
        <v>45</v>
      </c>
      <c r="D15" s="19">
        <v>100</v>
      </c>
      <c r="E15" s="21" t="s">
        <v>2</v>
      </c>
    </row>
    <row r="16" spans="1:7" s="2" customFormat="1" x14ac:dyDescent="0.2">
      <c r="A16" s="6"/>
      <c r="B16" s="21"/>
      <c r="C16" s="21"/>
      <c r="D16" s="19"/>
      <c r="E16" s="21"/>
    </row>
    <row r="17" spans="1:5" s="5" customFormat="1" ht="25.5" x14ac:dyDescent="0.2">
      <c r="A17" s="9" t="s">
        <v>3</v>
      </c>
      <c r="B17" s="20">
        <v>449</v>
      </c>
      <c r="C17" s="20">
        <v>724</v>
      </c>
      <c r="D17" s="18">
        <v>161.19999999999999</v>
      </c>
      <c r="E17" s="20">
        <v>275</v>
      </c>
    </row>
    <row r="18" spans="1:5" s="2" customFormat="1" x14ac:dyDescent="0.2">
      <c r="A18" s="6" t="s">
        <v>271</v>
      </c>
      <c r="B18" s="21">
        <v>150</v>
      </c>
      <c r="C18" s="21">
        <v>150</v>
      </c>
      <c r="D18" s="19">
        <v>100</v>
      </c>
      <c r="E18" s="21" t="s">
        <v>2</v>
      </c>
    </row>
    <row r="19" spans="1:5" s="2" customFormat="1" x14ac:dyDescent="0.2">
      <c r="A19" s="6" t="s">
        <v>4</v>
      </c>
      <c r="B19" s="21">
        <v>63</v>
      </c>
      <c r="C19" s="21">
        <v>354</v>
      </c>
      <c r="D19" s="19">
        <v>561.9</v>
      </c>
      <c r="E19" s="21">
        <v>291</v>
      </c>
    </row>
    <row r="20" spans="1:5" s="2" customFormat="1" x14ac:dyDescent="0.2">
      <c r="A20" s="6" t="s">
        <v>273</v>
      </c>
      <c r="B20" s="21" t="s">
        <v>2</v>
      </c>
      <c r="C20" s="21">
        <v>10</v>
      </c>
      <c r="D20" s="19" t="s">
        <v>2</v>
      </c>
      <c r="E20" s="21">
        <v>10</v>
      </c>
    </row>
    <row r="21" spans="1:5" s="2" customFormat="1" x14ac:dyDescent="0.2">
      <c r="A21" s="6" t="s">
        <v>275</v>
      </c>
      <c r="B21" s="21">
        <v>120</v>
      </c>
      <c r="C21" s="21">
        <v>100</v>
      </c>
      <c r="D21" s="19">
        <v>83.3</v>
      </c>
      <c r="E21" s="21">
        <v>-20</v>
      </c>
    </row>
    <row r="22" spans="1:5" s="2" customFormat="1" x14ac:dyDescent="0.2">
      <c r="A22" s="6" t="s">
        <v>276</v>
      </c>
      <c r="B22" s="21">
        <v>20</v>
      </c>
      <c r="C22" s="21" t="s">
        <v>2</v>
      </c>
      <c r="D22" s="19" t="s">
        <v>2</v>
      </c>
      <c r="E22" s="21">
        <v>-20</v>
      </c>
    </row>
    <row r="23" spans="1:5" s="2" customFormat="1" x14ac:dyDescent="0.2">
      <c r="A23" s="6" t="s">
        <v>277</v>
      </c>
      <c r="B23" s="21">
        <v>89</v>
      </c>
      <c r="C23" s="21">
        <v>95</v>
      </c>
      <c r="D23" s="19">
        <v>106.7</v>
      </c>
      <c r="E23" s="21">
        <v>6</v>
      </c>
    </row>
    <row r="24" spans="1:5" s="2" customFormat="1" x14ac:dyDescent="0.2">
      <c r="A24" s="6" t="s">
        <v>278</v>
      </c>
      <c r="B24" s="21">
        <v>7</v>
      </c>
      <c r="C24" s="21">
        <v>15</v>
      </c>
      <c r="D24" s="19">
        <v>214.3</v>
      </c>
      <c r="E24" s="21">
        <v>8</v>
      </c>
    </row>
    <row r="25" spans="1:5" s="2" customFormat="1" x14ac:dyDescent="0.2">
      <c r="A25" s="6"/>
      <c r="B25" s="21"/>
      <c r="C25" s="21"/>
      <c r="D25" s="19"/>
      <c r="E25" s="21"/>
    </row>
    <row r="26" spans="1:5" s="5" customFormat="1" ht="25.5" x14ac:dyDescent="0.2">
      <c r="A26" s="9" t="s">
        <v>282</v>
      </c>
      <c r="B26" s="20">
        <v>125</v>
      </c>
      <c r="C26" s="20">
        <v>188</v>
      </c>
      <c r="D26" s="18">
        <v>150.4</v>
      </c>
      <c r="E26" s="20">
        <v>63</v>
      </c>
    </row>
    <row r="27" spans="1:5" s="2" customFormat="1" x14ac:dyDescent="0.2">
      <c r="A27" s="6" t="s">
        <v>283</v>
      </c>
      <c r="B27" s="21">
        <v>89</v>
      </c>
      <c r="C27" s="21">
        <v>124</v>
      </c>
      <c r="D27" s="19">
        <v>139.30000000000001</v>
      </c>
      <c r="E27" s="21">
        <v>35</v>
      </c>
    </row>
    <row r="28" spans="1:5" s="2" customFormat="1" x14ac:dyDescent="0.2">
      <c r="A28" s="6" t="s">
        <v>285</v>
      </c>
      <c r="B28" s="21" t="s">
        <v>2</v>
      </c>
      <c r="C28" s="21">
        <v>32</v>
      </c>
      <c r="D28" s="19" t="s">
        <v>2</v>
      </c>
      <c r="E28" s="21">
        <v>32</v>
      </c>
    </row>
    <row r="29" spans="1:5" s="2" customFormat="1" x14ac:dyDescent="0.2">
      <c r="A29" s="6" t="s">
        <v>287</v>
      </c>
      <c r="B29" s="21">
        <v>16</v>
      </c>
      <c r="C29" s="21" t="s">
        <v>2</v>
      </c>
      <c r="D29" s="19" t="s">
        <v>2</v>
      </c>
      <c r="E29" s="21">
        <v>-16</v>
      </c>
    </row>
    <row r="30" spans="1:5" s="2" customFormat="1" x14ac:dyDescent="0.2">
      <c r="A30" s="6" t="s">
        <v>288</v>
      </c>
      <c r="B30" s="21">
        <v>20</v>
      </c>
      <c r="C30" s="21">
        <v>32</v>
      </c>
      <c r="D30" s="19">
        <v>160</v>
      </c>
      <c r="E30" s="21">
        <v>12</v>
      </c>
    </row>
    <row r="31" spans="1:5" s="2" customFormat="1" x14ac:dyDescent="0.2">
      <c r="A31" s="6"/>
      <c r="B31" s="21"/>
      <c r="C31" s="21"/>
      <c r="D31" s="19"/>
      <c r="E31" s="21"/>
    </row>
    <row r="32" spans="1:5" s="5" customFormat="1" x14ac:dyDescent="0.2">
      <c r="A32" s="9" t="s">
        <v>291</v>
      </c>
      <c r="B32" s="20">
        <v>234</v>
      </c>
      <c r="C32" s="20">
        <v>242</v>
      </c>
      <c r="D32" s="18">
        <v>103.4</v>
      </c>
      <c r="E32" s="20">
        <v>8</v>
      </c>
    </row>
    <row r="33" spans="1:5" s="2" customFormat="1" x14ac:dyDescent="0.2">
      <c r="A33" s="6" t="s">
        <v>8</v>
      </c>
      <c r="B33" s="21">
        <v>120</v>
      </c>
      <c r="C33" s="21">
        <v>122</v>
      </c>
      <c r="D33" s="19">
        <v>101.7</v>
      </c>
      <c r="E33" s="21">
        <v>2</v>
      </c>
    </row>
    <row r="34" spans="1:5" s="2" customFormat="1" x14ac:dyDescent="0.2">
      <c r="A34" s="6" t="s">
        <v>292</v>
      </c>
      <c r="B34" s="21">
        <v>100</v>
      </c>
      <c r="C34" s="21">
        <v>120</v>
      </c>
      <c r="D34" s="19">
        <v>120</v>
      </c>
      <c r="E34" s="21">
        <v>20</v>
      </c>
    </row>
    <row r="35" spans="1:5" s="2" customFormat="1" x14ac:dyDescent="0.2">
      <c r="A35" s="6" t="s">
        <v>295</v>
      </c>
      <c r="B35" s="21">
        <v>14</v>
      </c>
      <c r="C35" s="21" t="s">
        <v>2</v>
      </c>
      <c r="D35" s="19" t="s">
        <v>2</v>
      </c>
      <c r="E35" s="21">
        <v>-14</v>
      </c>
    </row>
    <row r="36" spans="1:5" s="2" customFormat="1" x14ac:dyDescent="0.2">
      <c r="A36" s="6"/>
      <c r="B36" s="21"/>
      <c r="C36" s="21"/>
      <c r="D36" s="19"/>
      <c r="E36" s="21"/>
    </row>
    <row r="37" spans="1:5" s="5" customFormat="1" x14ac:dyDescent="0.2">
      <c r="A37" s="9" t="s">
        <v>10</v>
      </c>
      <c r="B37" s="20">
        <v>908</v>
      </c>
      <c r="C37" s="20">
        <v>912</v>
      </c>
      <c r="D37" s="18">
        <v>100.4</v>
      </c>
      <c r="E37" s="20">
        <v>4</v>
      </c>
    </row>
    <row r="38" spans="1:5" s="2" customFormat="1" x14ac:dyDescent="0.2">
      <c r="A38" s="6" t="s">
        <v>296</v>
      </c>
      <c r="B38" s="21">
        <v>16</v>
      </c>
      <c r="C38" s="21">
        <v>16</v>
      </c>
      <c r="D38" s="19">
        <v>100</v>
      </c>
      <c r="E38" s="21" t="s">
        <v>2</v>
      </c>
    </row>
    <row r="39" spans="1:5" s="2" customFormat="1" x14ac:dyDescent="0.2">
      <c r="A39" s="6" t="s">
        <v>11</v>
      </c>
      <c r="B39" s="21">
        <v>138</v>
      </c>
      <c r="C39" s="21">
        <v>153</v>
      </c>
      <c r="D39" s="19">
        <v>110.9</v>
      </c>
      <c r="E39" s="21">
        <v>15</v>
      </c>
    </row>
    <row r="40" spans="1:5" s="2" customFormat="1" x14ac:dyDescent="0.2">
      <c r="A40" s="6" t="s">
        <v>12</v>
      </c>
      <c r="B40" s="21">
        <v>40</v>
      </c>
      <c r="C40" s="21">
        <v>40</v>
      </c>
      <c r="D40" s="19">
        <v>100</v>
      </c>
      <c r="E40" s="21" t="s">
        <v>2</v>
      </c>
    </row>
    <row r="41" spans="1:5" s="2" customFormat="1" x14ac:dyDescent="0.2">
      <c r="A41" s="6" t="s">
        <v>13</v>
      </c>
      <c r="B41" s="21">
        <v>747</v>
      </c>
      <c r="C41" s="21">
        <v>699</v>
      </c>
      <c r="D41" s="19">
        <v>93.6</v>
      </c>
      <c r="E41" s="21">
        <v>-48</v>
      </c>
    </row>
    <row r="42" spans="1:5" s="2" customFormat="1" x14ac:dyDescent="0.2">
      <c r="A42" s="6" t="s">
        <v>300</v>
      </c>
      <c r="B42" s="21">
        <v>7</v>
      </c>
      <c r="C42" s="21">
        <v>44</v>
      </c>
      <c r="D42" s="19">
        <v>628.6</v>
      </c>
      <c r="E42" s="21">
        <v>37</v>
      </c>
    </row>
    <row r="43" spans="1:5" s="2" customFormat="1" x14ac:dyDescent="0.2">
      <c r="A43" s="6"/>
      <c r="B43" s="21"/>
      <c r="C43" s="21"/>
      <c r="D43" s="19"/>
      <c r="E43" s="21"/>
    </row>
    <row r="44" spans="1:5" s="5" customFormat="1" x14ac:dyDescent="0.2">
      <c r="A44" s="9" t="s">
        <v>302</v>
      </c>
      <c r="B44" s="20">
        <v>251</v>
      </c>
      <c r="C44" s="20">
        <v>540</v>
      </c>
      <c r="D44" s="18">
        <v>215.1</v>
      </c>
      <c r="E44" s="20">
        <v>289</v>
      </c>
    </row>
    <row r="45" spans="1:5" s="2" customFormat="1" x14ac:dyDescent="0.2">
      <c r="A45" s="6" t="s">
        <v>303</v>
      </c>
      <c r="B45" s="21">
        <v>5</v>
      </c>
      <c r="C45" s="21">
        <v>25</v>
      </c>
      <c r="D45" s="19">
        <v>500</v>
      </c>
      <c r="E45" s="21">
        <v>20</v>
      </c>
    </row>
    <row r="46" spans="1:5" s="2" customFormat="1" x14ac:dyDescent="0.2">
      <c r="A46" s="6" t="s">
        <v>304</v>
      </c>
      <c r="B46" s="21">
        <v>230</v>
      </c>
      <c r="C46" s="21">
        <v>395</v>
      </c>
      <c r="D46" s="19">
        <v>171.7</v>
      </c>
      <c r="E46" s="21">
        <v>165</v>
      </c>
    </row>
    <row r="47" spans="1:5" s="2" customFormat="1" x14ac:dyDescent="0.2">
      <c r="A47" s="6" t="s">
        <v>305</v>
      </c>
      <c r="B47" s="21" t="s">
        <v>2</v>
      </c>
      <c r="C47" s="21">
        <v>70</v>
      </c>
      <c r="D47" s="19" t="s">
        <v>2</v>
      </c>
      <c r="E47" s="21">
        <v>70</v>
      </c>
    </row>
    <row r="48" spans="1:5" s="2" customFormat="1" x14ac:dyDescent="0.2">
      <c r="A48" s="6" t="s">
        <v>306</v>
      </c>
      <c r="B48" s="21">
        <v>15</v>
      </c>
      <c r="C48" s="21">
        <v>50</v>
      </c>
      <c r="D48" s="19">
        <v>333.3</v>
      </c>
      <c r="E48" s="21">
        <v>35</v>
      </c>
    </row>
    <row r="49" spans="1:5" s="2" customFormat="1" x14ac:dyDescent="0.2">
      <c r="A49" s="6" t="s">
        <v>307</v>
      </c>
      <c r="B49" s="21">
        <v>1</v>
      </c>
      <c r="C49" s="21" t="s">
        <v>2</v>
      </c>
      <c r="D49" s="19" t="s">
        <v>2</v>
      </c>
      <c r="E49" s="21">
        <v>-1</v>
      </c>
    </row>
    <row r="50" spans="1:5" s="2" customFormat="1" x14ac:dyDescent="0.2">
      <c r="A50" s="6"/>
      <c r="B50" s="21"/>
      <c r="C50" s="21"/>
      <c r="D50" s="19"/>
      <c r="E50" s="21"/>
    </row>
    <row r="51" spans="1:5" s="5" customFormat="1" x14ac:dyDescent="0.2">
      <c r="A51" s="9" t="s">
        <v>250</v>
      </c>
      <c r="B51" s="20">
        <v>5440</v>
      </c>
      <c r="C51" s="20">
        <v>7055</v>
      </c>
      <c r="D51" s="18">
        <v>129.69999999999999</v>
      </c>
      <c r="E51" s="20">
        <v>1615</v>
      </c>
    </row>
    <row r="52" spans="1:5" s="2" customFormat="1" x14ac:dyDescent="0.2">
      <c r="A52" s="6" t="s">
        <v>251</v>
      </c>
      <c r="B52" s="21">
        <v>97</v>
      </c>
      <c r="C52" s="21">
        <v>252</v>
      </c>
      <c r="D52" s="19">
        <v>259.8</v>
      </c>
      <c r="E52" s="21">
        <v>155</v>
      </c>
    </row>
    <row r="53" spans="1:5" s="2" customFormat="1" x14ac:dyDescent="0.2">
      <c r="A53" s="6" t="s">
        <v>15</v>
      </c>
      <c r="B53" s="21">
        <v>1775</v>
      </c>
      <c r="C53" s="21">
        <v>1706</v>
      </c>
      <c r="D53" s="19">
        <v>96.1</v>
      </c>
      <c r="E53" s="21">
        <v>-69</v>
      </c>
    </row>
    <row r="54" spans="1:5" s="2" customFormat="1" x14ac:dyDescent="0.2">
      <c r="A54" s="6" t="s">
        <v>252</v>
      </c>
      <c r="B54" s="21">
        <v>11</v>
      </c>
      <c r="C54" s="21">
        <v>12</v>
      </c>
      <c r="D54" s="19">
        <v>109.1</v>
      </c>
      <c r="E54" s="21">
        <v>1</v>
      </c>
    </row>
    <row r="55" spans="1:5" s="2" customFormat="1" x14ac:dyDescent="0.2">
      <c r="A55" s="6" t="s">
        <v>253</v>
      </c>
      <c r="B55" s="21">
        <v>1985</v>
      </c>
      <c r="C55" s="21">
        <v>2062</v>
      </c>
      <c r="D55" s="19">
        <v>103.9</v>
      </c>
      <c r="E55" s="21">
        <v>77</v>
      </c>
    </row>
    <row r="56" spans="1:5" s="2" customFormat="1" x14ac:dyDescent="0.2">
      <c r="A56" s="6" t="s">
        <v>254</v>
      </c>
      <c r="B56" s="21">
        <v>659</v>
      </c>
      <c r="C56" s="21">
        <v>1767</v>
      </c>
      <c r="D56" s="19">
        <v>268.10000000000002</v>
      </c>
      <c r="E56" s="21">
        <v>1108</v>
      </c>
    </row>
    <row r="57" spans="1:5" s="2" customFormat="1" x14ac:dyDescent="0.2">
      <c r="A57" s="6" t="s">
        <v>255</v>
      </c>
      <c r="B57" s="21">
        <v>862</v>
      </c>
      <c r="C57" s="21">
        <v>1088</v>
      </c>
      <c r="D57" s="19">
        <v>126.2</v>
      </c>
      <c r="E57" s="21">
        <v>226</v>
      </c>
    </row>
    <row r="58" spans="1:5" s="2" customFormat="1" x14ac:dyDescent="0.2">
      <c r="A58" s="6" t="s">
        <v>256</v>
      </c>
      <c r="B58" s="29">
        <v>46</v>
      </c>
      <c r="C58" s="29">
        <v>153</v>
      </c>
      <c r="D58" s="29">
        <v>332.6</v>
      </c>
      <c r="E58" s="29">
        <v>107</v>
      </c>
    </row>
    <row r="59" spans="1:5" s="2" customFormat="1" x14ac:dyDescent="0.2">
      <c r="A59" s="6" t="s">
        <v>17</v>
      </c>
      <c r="B59" s="29">
        <v>5</v>
      </c>
      <c r="C59" s="29">
        <v>15</v>
      </c>
      <c r="D59" s="19">
        <v>300</v>
      </c>
      <c r="E59" s="29">
        <v>10</v>
      </c>
    </row>
    <row r="60" spans="1:5" s="2" customFormat="1" x14ac:dyDescent="0.2">
      <c r="A60" s="6"/>
      <c r="B60" s="29"/>
      <c r="C60" s="29"/>
      <c r="D60" s="19"/>
      <c r="E60" s="29"/>
    </row>
    <row r="61" spans="1:5" s="5" customFormat="1" x14ac:dyDescent="0.2">
      <c r="A61" s="9" t="s">
        <v>308</v>
      </c>
      <c r="B61" s="40">
        <v>40</v>
      </c>
      <c r="C61" s="40">
        <v>57</v>
      </c>
      <c r="D61" s="40">
        <v>142.5</v>
      </c>
      <c r="E61" s="40">
        <v>17</v>
      </c>
    </row>
    <row r="62" spans="1:5" s="2" customFormat="1" x14ac:dyDescent="0.2">
      <c r="B62" s="3"/>
      <c r="C62" s="3"/>
      <c r="D62" s="3"/>
      <c r="E62" s="3"/>
    </row>
    <row r="63" spans="1:5" s="2" customFormat="1" x14ac:dyDescent="0.2">
      <c r="B63" s="3"/>
      <c r="C63" s="3"/>
      <c r="D63" s="3"/>
      <c r="E63" s="3"/>
    </row>
    <row r="64" spans="1:5" s="2" customFormat="1" x14ac:dyDescent="0.2">
      <c r="B64" s="3"/>
      <c r="C64" s="3"/>
      <c r="D64" s="3"/>
      <c r="E64" s="3"/>
    </row>
    <row r="65" spans="2:5" s="2" customFormat="1" x14ac:dyDescent="0.2">
      <c r="B65" s="3"/>
      <c r="C65" s="3"/>
      <c r="D65" s="3"/>
      <c r="E65" s="3"/>
    </row>
    <row r="66" spans="2:5" s="2" customFormat="1" x14ac:dyDescent="0.2">
      <c r="B66" s="3"/>
      <c r="C66" s="3"/>
      <c r="D66" s="3"/>
      <c r="E66" s="3"/>
    </row>
    <row r="67" spans="2:5" s="2" customFormat="1" x14ac:dyDescent="0.2">
      <c r="B67" s="3"/>
      <c r="C67" s="3"/>
      <c r="D67" s="3"/>
      <c r="E67" s="3"/>
    </row>
  </sheetData>
  <mergeCells count="4">
    <mergeCell ref="A5:A6"/>
    <mergeCell ref="B5:C5"/>
    <mergeCell ref="D5:E5"/>
    <mergeCell ref="A3:E3"/>
  </mergeCells>
  <hyperlinks>
    <hyperlink ref="A1:A2" location="содержание!A1" display="Мазмуну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37"/>
  <sheetViews>
    <sheetView workbookViewId="0">
      <selection activeCell="I22" sqref="I22"/>
    </sheetView>
  </sheetViews>
  <sheetFormatPr defaultRowHeight="12.75" x14ac:dyDescent="0.2"/>
  <cols>
    <col min="1" max="1" width="27.140625" customWidth="1"/>
    <col min="2" max="2" width="10.570312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s="2" customFormat="1" x14ac:dyDescent="0.2">
      <c r="B3" s="3"/>
      <c r="C3" s="3"/>
      <c r="D3" s="3"/>
      <c r="E3" s="3"/>
    </row>
    <row r="4" spans="1:6" ht="12" customHeight="1" x14ac:dyDescent="0.2">
      <c r="A4" s="76" t="s">
        <v>217</v>
      </c>
      <c r="B4" s="76"/>
      <c r="C4" s="76"/>
      <c r="D4" s="76"/>
      <c r="E4" s="76"/>
      <c r="F4" s="43"/>
    </row>
    <row r="5" spans="1:6" s="2" customFormat="1" ht="12.75" customHeight="1" x14ac:dyDescent="0.2">
      <c r="A5" s="76" t="s">
        <v>218</v>
      </c>
      <c r="B5" s="76"/>
      <c r="C5" s="76"/>
      <c r="D5" s="76"/>
      <c r="E5" s="43"/>
      <c r="F5" s="43"/>
    </row>
    <row r="6" spans="1:6" s="2" customFormat="1" x14ac:dyDescent="0.2">
      <c r="E6" s="3" t="s">
        <v>19</v>
      </c>
      <c r="F6" s="3"/>
    </row>
    <row r="7" spans="1:6" s="2" customFormat="1" ht="41.45" customHeight="1" x14ac:dyDescent="0.2">
      <c r="A7" s="77" t="s">
        <v>20</v>
      </c>
      <c r="B7" s="79" t="s">
        <v>21</v>
      </c>
      <c r="C7" s="80"/>
      <c r="D7" s="79" t="s">
        <v>260</v>
      </c>
      <c r="E7" s="80"/>
      <c r="F7" s="41"/>
    </row>
    <row r="8" spans="1:6" s="2" customFormat="1" x14ac:dyDescent="0.2">
      <c r="A8" s="84"/>
      <c r="B8" s="71" t="s">
        <v>23</v>
      </c>
      <c r="C8" s="28" t="s">
        <v>261</v>
      </c>
      <c r="D8" s="71" t="s">
        <v>0</v>
      </c>
      <c r="E8" s="72" t="s">
        <v>1</v>
      </c>
      <c r="F8" s="25"/>
    </row>
    <row r="9" spans="1:6" s="2" customFormat="1" x14ac:dyDescent="0.2">
      <c r="A9" s="4"/>
      <c r="B9" s="8">
        <v>1</v>
      </c>
      <c r="C9" s="27">
        <v>2</v>
      </c>
      <c r="D9" s="27">
        <v>3</v>
      </c>
      <c r="E9" s="27">
        <v>4</v>
      </c>
      <c r="F9" s="28"/>
    </row>
    <row r="10" spans="1:6" s="2" customFormat="1" x14ac:dyDescent="0.2">
      <c r="A10" s="10"/>
      <c r="B10" s="7"/>
      <c r="C10" s="28"/>
      <c r="D10" s="28"/>
      <c r="E10" s="28"/>
      <c r="F10" s="28"/>
    </row>
    <row r="11" spans="1:6" s="5" customFormat="1" ht="25.5" x14ac:dyDescent="0.2">
      <c r="A11" s="9" t="s">
        <v>262</v>
      </c>
      <c r="B11" s="40">
        <v>973</v>
      </c>
      <c r="C11" s="20">
        <v>732</v>
      </c>
      <c r="D11" s="18">
        <v>75.2</v>
      </c>
      <c r="E11" s="40">
        <v>-241</v>
      </c>
    </row>
    <row r="12" spans="1:6" s="5" customFormat="1" x14ac:dyDescent="0.2">
      <c r="A12" s="9"/>
      <c r="B12" s="40"/>
      <c r="C12" s="40"/>
      <c r="D12" s="18"/>
      <c r="E12" s="40"/>
    </row>
    <row r="13" spans="1:6" s="5" customFormat="1" x14ac:dyDescent="0.2">
      <c r="A13" s="9" t="s">
        <v>263</v>
      </c>
      <c r="B13" s="40">
        <v>124</v>
      </c>
      <c r="C13" s="40">
        <v>124</v>
      </c>
      <c r="D13" s="18">
        <v>100</v>
      </c>
      <c r="E13" s="40" t="s">
        <v>2</v>
      </c>
      <c r="F13" s="11"/>
    </row>
    <row r="14" spans="1:6" s="2" customFormat="1" x14ac:dyDescent="0.2">
      <c r="A14" s="6" t="s">
        <v>264</v>
      </c>
      <c r="B14" s="29">
        <v>124</v>
      </c>
      <c r="C14" s="29">
        <v>124</v>
      </c>
      <c r="D14" s="19">
        <v>100</v>
      </c>
      <c r="E14" s="29" t="s">
        <v>2</v>
      </c>
    </row>
    <row r="15" spans="1:6" s="2" customFormat="1" x14ac:dyDescent="0.2">
      <c r="A15" s="6"/>
      <c r="B15" s="29"/>
      <c r="C15" s="29"/>
      <c r="D15" s="19"/>
      <c r="E15" s="29"/>
    </row>
    <row r="16" spans="1:6" s="5" customFormat="1" ht="25.5" x14ac:dyDescent="0.2">
      <c r="A16" s="9" t="s">
        <v>3</v>
      </c>
      <c r="B16" s="40">
        <v>124</v>
      </c>
      <c r="C16" s="40">
        <v>114</v>
      </c>
      <c r="D16" s="18">
        <v>91.9</v>
      </c>
      <c r="E16" s="40">
        <v>-10</v>
      </c>
    </row>
    <row r="17" spans="1:5" s="2" customFormat="1" x14ac:dyDescent="0.2">
      <c r="A17" s="6" t="s">
        <v>276</v>
      </c>
      <c r="B17" s="29">
        <v>124</v>
      </c>
      <c r="C17" s="29">
        <v>114</v>
      </c>
      <c r="D17" s="19">
        <v>91.9</v>
      </c>
      <c r="E17" s="29">
        <v>-10</v>
      </c>
    </row>
    <row r="18" spans="1:5" s="2" customFormat="1" x14ac:dyDescent="0.2">
      <c r="A18" s="6"/>
      <c r="B18" s="29"/>
      <c r="C18" s="29"/>
      <c r="D18" s="19"/>
      <c r="E18" s="29"/>
    </row>
    <row r="19" spans="1:5" s="5" customFormat="1" ht="25.5" x14ac:dyDescent="0.2">
      <c r="A19" s="9" t="s">
        <v>282</v>
      </c>
      <c r="B19" s="40">
        <v>264</v>
      </c>
      <c r="C19" s="40">
        <v>2</v>
      </c>
      <c r="D19" s="18">
        <v>0.8</v>
      </c>
      <c r="E19" s="40">
        <v>-262</v>
      </c>
    </row>
    <row r="20" spans="1:5" s="2" customFormat="1" x14ac:dyDescent="0.2">
      <c r="A20" s="6" t="s">
        <v>283</v>
      </c>
      <c r="B20" s="29">
        <v>7</v>
      </c>
      <c r="C20" s="29">
        <v>2</v>
      </c>
      <c r="D20" s="19">
        <v>28.6</v>
      </c>
      <c r="E20" s="29">
        <v>-5</v>
      </c>
    </row>
    <row r="21" spans="1:5" s="2" customFormat="1" x14ac:dyDescent="0.2">
      <c r="A21" s="6" t="s">
        <v>288</v>
      </c>
      <c r="B21" s="29">
        <v>257</v>
      </c>
      <c r="C21" s="29" t="s">
        <v>2</v>
      </c>
      <c r="D21" s="19" t="s">
        <v>2</v>
      </c>
      <c r="E21" s="29">
        <v>-257</v>
      </c>
    </row>
    <row r="22" spans="1:5" s="2" customFormat="1" x14ac:dyDescent="0.2">
      <c r="A22" s="6"/>
      <c r="B22" s="29"/>
      <c r="C22" s="29"/>
      <c r="D22" s="19"/>
      <c r="E22" s="29"/>
    </row>
    <row r="23" spans="1:5" s="5" customFormat="1" x14ac:dyDescent="0.2">
      <c r="A23" s="9" t="s">
        <v>10</v>
      </c>
      <c r="B23" s="40">
        <v>309</v>
      </c>
      <c r="C23" s="40">
        <v>325</v>
      </c>
      <c r="D23" s="18">
        <v>105.2</v>
      </c>
      <c r="E23" s="40">
        <v>16</v>
      </c>
    </row>
    <row r="24" spans="1:5" s="2" customFormat="1" x14ac:dyDescent="0.2">
      <c r="A24" s="6" t="s">
        <v>297</v>
      </c>
      <c r="B24" s="29">
        <v>302</v>
      </c>
      <c r="C24" s="29">
        <v>318</v>
      </c>
      <c r="D24" s="19">
        <v>105.3</v>
      </c>
      <c r="E24" s="29">
        <v>16</v>
      </c>
    </row>
    <row r="25" spans="1:5" s="2" customFormat="1" x14ac:dyDescent="0.2">
      <c r="A25" s="6" t="s">
        <v>11</v>
      </c>
      <c r="B25" s="29">
        <v>7</v>
      </c>
      <c r="C25" s="29">
        <v>7</v>
      </c>
      <c r="D25" s="19">
        <v>100</v>
      </c>
      <c r="E25" s="29" t="s">
        <v>2</v>
      </c>
    </row>
    <row r="26" spans="1:5" s="2" customFormat="1" x14ac:dyDescent="0.2">
      <c r="A26" s="6"/>
      <c r="B26" s="29"/>
      <c r="C26" s="29"/>
      <c r="D26" s="19"/>
      <c r="E26" s="29"/>
    </row>
    <row r="27" spans="1:5" s="5" customFormat="1" x14ac:dyDescent="0.2">
      <c r="A27" s="9" t="s">
        <v>250</v>
      </c>
      <c r="B27" s="40">
        <v>152</v>
      </c>
      <c r="C27" s="40">
        <v>167</v>
      </c>
      <c r="D27" s="18">
        <v>109.9</v>
      </c>
      <c r="E27" s="40">
        <v>15</v>
      </c>
    </row>
    <row r="28" spans="1:5" s="2" customFormat="1" x14ac:dyDescent="0.2">
      <c r="A28" s="6" t="s">
        <v>253</v>
      </c>
      <c r="B28" s="29">
        <v>14</v>
      </c>
      <c r="C28" s="29">
        <v>69</v>
      </c>
      <c r="D28" s="19">
        <v>492.9</v>
      </c>
      <c r="E28" s="29">
        <v>55</v>
      </c>
    </row>
    <row r="29" spans="1:5" s="2" customFormat="1" x14ac:dyDescent="0.2">
      <c r="A29" s="6" t="s">
        <v>254</v>
      </c>
      <c r="B29" s="29">
        <v>95</v>
      </c>
      <c r="C29" s="29">
        <v>95</v>
      </c>
      <c r="D29" s="19">
        <v>100</v>
      </c>
      <c r="E29" s="29" t="s">
        <v>2</v>
      </c>
    </row>
    <row r="30" spans="1:5" s="2" customFormat="1" x14ac:dyDescent="0.2">
      <c r="A30" s="6" t="s">
        <v>255</v>
      </c>
      <c r="B30" s="29">
        <v>43</v>
      </c>
      <c r="C30" s="29" t="s">
        <v>2</v>
      </c>
      <c r="D30" s="19" t="s">
        <v>2</v>
      </c>
      <c r="E30" s="29">
        <v>-43</v>
      </c>
    </row>
    <row r="31" spans="1:5" s="2" customFormat="1" x14ac:dyDescent="0.2">
      <c r="A31" s="6" t="s">
        <v>256</v>
      </c>
      <c r="B31" s="29" t="s">
        <v>2</v>
      </c>
      <c r="C31" s="29">
        <v>3</v>
      </c>
      <c r="D31" s="29" t="s">
        <v>2</v>
      </c>
      <c r="E31" s="29">
        <v>3</v>
      </c>
    </row>
    <row r="32" spans="1:5" s="2" customFormat="1" x14ac:dyDescent="0.2">
      <c r="B32" s="3"/>
      <c r="C32" s="3"/>
      <c r="D32" s="3"/>
      <c r="E32" s="3"/>
    </row>
    <row r="33" spans="1:5" s="2" customFormat="1" x14ac:dyDescent="0.2">
      <c r="B33" s="3"/>
      <c r="C33" s="3"/>
      <c r="D33" s="3"/>
      <c r="E33" s="3"/>
    </row>
    <row r="35" spans="1:5" x14ac:dyDescent="0.2">
      <c r="A35" s="85" t="s">
        <v>234</v>
      </c>
      <c r="B35" s="85"/>
      <c r="C35" s="85"/>
      <c r="D35" s="85"/>
      <c r="E35" s="85"/>
    </row>
    <row r="36" spans="1:5" x14ac:dyDescent="0.2">
      <c r="A36" s="2"/>
      <c r="B36" s="2"/>
      <c r="C36" s="2"/>
      <c r="D36" s="2"/>
      <c r="E36" s="2"/>
    </row>
    <row r="37" spans="1:5" x14ac:dyDescent="0.2">
      <c r="A37" s="86" t="s">
        <v>235</v>
      </c>
      <c r="B37" s="86"/>
      <c r="C37" s="86"/>
      <c r="D37" s="86"/>
      <c r="E37" s="86"/>
    </row>
  </sheetData>
  <mergeCells count="7">
    <mergeCell ref="A35:E35"/>
    <mergeCell ref="A37:E37"/>
    <mergeCell ref="A4:E4"/>
    <mergeCell ref="A5:D5"/>
    <mergeCell ref="A7:A8"/>
    <mergeCell ref="B7:C7"/>
    <mergeCell ref="D7:E7"/>
  </mergeCells>
  <hyperlinks>
    <hyperlink ref="A1:A2" location="содержание!A1" display="Мазмуну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99"/>
  <sheetViews>
    <sheetView workbookViewId="0">
      <selection activeCell="I18" sqref="I18"/>
    </sheetView>
  </sheetViews>
  <sheetFormatPr defaultRowHeight="12.75" x14ac:dyDescent="0.2"/>
  <cols>
    <col min="1" max="1" width="27.28515625" customWidth="1"/>
    <col min="2" max="2" width="10.8554687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ht="17.25" customHeight="1" x14ac:dyDescent="0.2">
      <c r="A3" s="87" t="s">
        <v>219</v>
      </c>
      <c r="B3" s="87"/>
      <c r="C3" s="87"/>
      <c r="D3" s="87"/>
      <c r="E3" s="87"/>
      <c r="F3" s="45"/>
    </row>
    <row r="4" spans="1:6" s="2" customFormat="1" ht="15.75" customHeight="1" x14ac:dyDescent="0.2">
      <c r="A4" s="76" t="s">
        <v>220</v>
      </c>
      <c r="B4" s="76"/>
      <c r="C4" s="76"/>
      <c r="D4" s="76"/>
      <c r="E4" s="43"/>
      <c r="F4" s="43"/>
    </row>
    <row r="5" spans="1:6" s="2" customFormat="1" x14ac:dyDescent="0.2">
      <c r="E5" s="3" t="s">
        <v>19</v>
      </c>
      <c r="F5" s="3"/>
    </row>
    <row r="6" spans="1:6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ht="25.5" x14ac:dyDescent="0.2">
      <c r="A10" s="9" t="s">
        <v>262</v>
      </c>
      <c r="B10" s="20">
        <f>B12+B21+B38+B48+B56+B68+B75+B89+B91</f>
        <v>64635.17</v>
      </c>
      <c r="C10" s="20">
        <f>C12+C21+C38+C48+C56+C68+C75+C89+C91</f>
        <v>66656.899999999994</v>
      </c>
      <c r="D10" s="18">
        <f>C10/B10*100</f>
        <v>103.12791008362785</v>
      </c>
      <c r="E10" s="20">
        <f>C10-B10</f>
        <v>2021.7299999999959</v>
      </c>
      <c r="F10" s="19"/>
    </row>
    <row r="11" spans="1:6" s="5" customFormat="1" x14ac:dyDescent="0.2">
      <c r="A11" s="9"/>
      <c r="B11" s="20"/>
      <c r="C11" s="20"/>
      <c r="D11" s="18"/>
      <c r="E11" s="20"/>
    </row>
    <row r="12" spans="1:6" s="5" customFormat="1" x14ac:dyDescent="0.2">
      <c r="A12" s="9" t="s">
        <v>263</v>
      </c>
      <c r="B12" s="20">
        <v>2659</v>
      </c>
      <c r="C12" s="20">
        <v>2589.4</v>
      </c>
      <c r="D12" s="18">
        <v>97.4</v>
      </c>
      <c r="E12" s="20">
        <v>-69.600000000000406</v>
      </c>
    </row>
    <row r="13" spans="1:6" s="2" customFormat="1" x14ac:dyDescent="0.2">
      <c r="A13" s="6" t="s">
        <v>264</v>
      </c>
      <c r="B13" s="21">
        <v>347</v>
      </c>
      <c r="C13" s="21">
        <v>349</v>
      </c>
      <c r="D13" s="19">
        <v>100.6</v>
      </c>
      <c r="E13" s="21">
        <v>2</v>
      </c>
    </row>
    <row r="14" spans="1:6" s="2" customFormat="1" x14ac:dyDescent="0.2">
      <c r="A14" s="6" t="s">
        <v>265</v>
      </c>
      <c r="B14" s="21">
        <v>1413</v>
      </c>
      <c r="C14" s="21">
        <v>1338.4</v>
      </c>
      <c r="D14" s="19">
        <v>94.7</v>
      </c>
      <c r="E14" s="21">
        <v>-74.599999999999895</v>
      </c>
    </row>
    <row r="15" spans="1:6" s="2" customFormat="1" x14ac:dyDescent="0.2">
      <c r="A15" s="6" t="s">
        <v>266</v>
      </c>
      <c r="B15" s="21">
        <v>616</v>
      </c>
      <c r="C15" s="21">
        <v>620</v>
      </c>
      <c r="D15" s="19">
        <v>100.6</v>
      </c>
      <c r="E15" s="21">
        <v>4</v>
      </c>
    </row>
    <row r="16" spans="1:6" s="2" customFormat="1" x14ac:dyDescent="0.2">
      <c r="A16" s="6" t="s">
        <v>267</v>
      </c>
      <c r="B16" s="21">
        <v>137</v>
      </c>
      <c r="C16" s="21">
        <v>137</v>
      </c>
      <c r="D16" s="19">
        <v>100</v>
      </c>
      <c r="E16" s="21" t="s">
        <v>2</v>
      </c>
    </row>
    <row r="17" spans="1:5" s="2" customFormat="1" x14ac:dyDescent="0.2">
      <c r="A17" s="6" t="s">
        <v>268</v>
      </c>
      <c r="B17" s="21">
        <v>36</v>
      </c>
      <c r="C17" s="21">
        <v>36</v>
      </c>
      <c r="D17" s="19">
        <v>100</v>
      </c>
      <c r="E17" s="21" t="s">
        <v>2</v>
      </c>
    </row>
    <row r="18" spans="1:5" s="2" customFormat="1" x14ac:dyDescent="0.2">
      <c r="A18" s="6" t="s">
        <v>269</v>
      </c>
      <c r="B18" s="21">
        <v>246</v>
      </c>
      <c r="C18" s="21">
        <v>245</v>
      </c>
      <c r="D18" s="19">
        <v>99.6</v>
      </c>
      <c r="E18" s="21">
        <v>-1</v>
      </c>
    </row>
    <row r="19" spans="1:5" s="2" customFormat="1" x14ac:dyDescent="0.2">
      <c r="A19" s="6" t="s">
        <v>270</v>
      </c>
      <c r="B19" s="21">
        <v>1</v>
      </c>
      <c r="C19" s="21">
        <v>1</v>
      </c>
      <c r="D19" s="19">
        <v>100</v>
      </c>
      <c r="E19" s="21" t="s">
        <v>2</v>
      </c>
    </row>
    <row r="20" spans="1:5" s="2" customFormat="1" x14ac:dyDescent="0.2">
      <c r="A20" s="6"/>
      <c r="B20" s="21"/>
      <c r="C20" s="21"/>
      <c r="D20" s="19"/>
      <c r="E20" s="21"/>
    </row>
    <row r="21" spans="1:5" s="5" customFormat="1" ht="25.5" x14ac:dyDescent="0.2">
      <c r="A21" s="9" t="s">
        <v>3</v>
      </c>
      <c r="B21" s="20">
        <v>8803.3700000000008</v>
      </c>
      <c r="C21" s="20">
        <v>8872.42</v>
      </c>
      <c r="D21" s="18">
        <v>100.8</v>
      </c>
      <c r="E21" s="20">
        <v>69.049999999999301</v>
      </c>
    </row>
    <row r="22" spans="1:5" s="2" customFormat="1" x14ac:dyDescent="0.2">
      <c r="A22" s="6" t="s">
        <v>271</v>
      </c>
      <c r="B22" s="21">
        <v>572</v>
      </c>
      <c r="C22" s="21">
        <v>578</v>
      </c>
      <c r="D22" s="19">
        <v>101</v>
      </c>
      <c r="E22" s="21">
        <v>6</v>
      </c>
    </row>
    <row r="23" spans="1:5" s="2" customFormat="1" x14ac:dyDescent="0.2">
      <c r="A23" s="6" t="s">
        <v>272</v>
      </c>
      <c r="B23" s="21">
        <v>399</v>
      </c>
      <c r="C23" s="21">
        <v>399</v>
      </c>
      <c r="D23" s="19">
        <v>100</v>
      </c>
      <c r="E23" s="21" t="s">
        <v>2</v>
      </c>
    </row>
    <row r="24" spans="1:5" s="2" customFormat="1" x14ac:dyDescent="0.2">
      <c r="A24" s="6" t="s">
        <v>4</v>
      </c>
      <c r="B24" s="21">
        <v>2234.84</v>
      </c>
      <c r="C24" s="21">
        <v>2343.84</v>
      </c>
      <c r="D24" s="19">
        <v>104.9</v>
      </c>
      <c r="E24" s="21">
        <v>109</v>
      </c>
    </row>
    <row r="25" spans="1:5" s="2" customFormat="1" x14ac:dyDescent="0.2">
      <c r="A25" s="6" t="s">
        <v>273</v>
      </c>
      <c r="B25" s="21">
        <v>1594</v>
      </c>
      <c r="C25" s="21">
        <v>1569</v>
      </c>
      <c r="D25" s="19">
        <v>98.4</v>
      </c>
      <c r="E25" s="21">
        <v>-25</v>
      </c>
    </row>
    <row r="26" spans="1:5" s="2" customFormat="1" x14ac:dyDescent="0.2">
      <c r="A26" s="6" t="s">
        <v>274</v>
      </c>
      <c r="B26" s="21">
        <v>120</v>
      </c>
      <c r="C26" s="21">
        <v>120</v>
      </c>
      <c r="D26" s="19">
        <v>100</v>
      </c>
      <c r="E26" s="21" t="s">
        <v>2</v>
      </c>
    </row>
    <row r="27" spans="1:5" s="2" customFormat="1" x14ac:dyDescent="0.2">
      <c r="A27" s="6" t="s">
        <v>5</v>
      </c>
      <c r="B27" s="21">
        <v>7</v>
      </c>
      <c r="C27" s="21">
        <v>7</v>
      </c>
      <c r="D27" s="19">
        <v>100</v>
      </c>
      <c r="E27" s="21" t="s">
        <v>2</v>
      </c>
    </row>
    <row r="28" spans="1:5" s="2" customFormat="1" x14ac:dyDescent="0.2">
      <c r="A28" s="6" t="s">
        <v>6</v>
      </c>
      <c r="B28" s="21">
        <v>1361</v>
      </c>
      <c r="C28" s="21">
        <v>1408</v>
      </c>
      <c r="D28" s="19">
        <v>103.5</v>
      </c>
      <c r="E28" s="21">
        <v>47</v>
      </c>
    </row>
    <row r="29" spans="1:5" s="2" customFormat="1" x14ac:dyDescent="0.2">
      <c r="A29" s="6" t="s">
        <v>7</v>
      </c>
      <c r="B29" s="21">
        <v>18</v>
      </c>
      <c r="C29" s="21">
        <v>18</v>
      </c>
      <c r="D29" s="19">
        <v>100</v>
      </c>
      <c r="E29" s="21" t="s">
        <v>2</v>
      </c>
    </row>
    <row r="30" spans="1:5" s="2" customFormat="1" x14ac:dyDescent="0.2">
      <c r="A30" s="6" t="s">
        <v>275</v>
      </c>
      <c r="B30" s="21">
        <v>166</v>
      </c>
      <c r="C30" s="21">
        <v>170</v>
      </c>
      <c r="D30" s="19">
        <v>102.4</v>
      </c>
      <c r="E30" s="21">
        <v>4</v>
      </c>
    </row>
    <row r="31" spans="1:5" s="2" customFormat="1" x14ac:dyDescent="0.2">
      <c r="A31" s="6" t="s">
        <v>276</v>
      </c>
      <c r="B31" s="21">
        <v>2036</v>
      </c>
      <c r="C31" s="21">
        <v>2068</v>
      </c>
      <c r="D31" s="19">
        <v>101.6</v>
      </c>
      <c r="E31" s="21">
        <v>32</v>
      </c>
    </row>
    <row r="32" spans="1:5" s="2" customFormat="1" x14ac:dyDescent="0.2">
      <c r="A32" s="6" t="s">
        <v>277</v>
      </c>
      <c r="B32" s="21">
        <v>502</v>
      </c>
      <c r="C32" s="21">
        <v>495</v>
      </c>
      <c r="D32" s="19">
        <v>98.6</v>
      </c>
      <c r="E32" s="21">
        <v>-7</v>
      </c>
    </row>
    <row r="33" spans="1:5" s="2" customFormat="1" x14ac:dyDescent="0.2">
      <c r="A33" s="6" t="s">
        <v>278</v>
      </c>
      <c r="B33" s="21">
        <v>156</v>
      </c>
      <c r="C33" s="21">
        <v>59.05</v>
      </c>
      <c r="D33" s="19">
        <v>37.9</v>
      </c>
      <c r="E33" s="21">
        <v>-96.95</v>
      </c>
    </row>
    <row r="34" spans="1:5" s="2" customFormat="1" x14ac:dyDescent="0.2">
      <c r="A34" s="6" t="s">
        <v>279</v>
      </c>
      <c r="B34" s="21">
        <v>19</v>
      </c>
      <c r="C34" s="21">
        <v>19</v>
      </c>
      <c r="D34" s="19">
        <v>100</v>
      </c>
      <c r="E34" s="21" t="s">
        <v>2</v>
      </c>
    </row>
    <row r="35" spans="1:5" s="2" customFormat="1" x14ac:dyDescent="0.2">
      <c r="A35" s="6" t="s">
        <v>280</v>
      </c>
      <c r="B35" s="21">
        <v>11</v>
      </c>
      <c r="C35" s="21">
        <v>11</v>
      </c>
      <c r="D35" s="19">
        <v>100</v>
      </c>
      <c r="E35" s="21" t="s">
        <v>2</v>
      </c>
    </row>
    <row r="36" spans="1:5" s="2" customFormat="1" x14ac:dyDescent="0.2">
      <c r="A36" s="6" t="s">
        <v>281</v>
      </c>
      <c r="B36" s="21">
        <v>31.53</v>
      </c>
      <c r="C36" s="21">
        <v>31.53</v>
      </c>
      <c r="D36" s="19">
        <v>100</v>
      </c>
      <c r="E36" s="21" t="s">
        <v>2</v>
      </c>
    </row>
    <row r="37" spans="1:5" s="2" customFormat="1" x14ac:dyDescent="0.2">
      <c r="A37" s="6"/>
      <c r="B37" s="21"/>
      <c r="C37" s="21"/>
      <c r="D37" s="19"/>
      <c r="E37" s="21"/>
    </row>
    <row r="38" spans="1:5" s="5" customFormat="1" ht="25.5" x14ac:dyDescent="0.2">
      <c r="A38" s="9" t="s">
        <v>282</v>
      </c>
      <c r="B38" s="20">
        <v>18974.8</v>
      </c>
      <c r="C38" s="20">
        <v>21370.98</v>
      </c>
      <c r="D38" s="18">
        <v>112.6</v>
      </c>
      <c r="E38" s="20">
        <v>2396.1799999999998</v>
      </c>
    </row>
    <row r="39" spans="1:5" s="2" customFormat="1" x14ac:dyDescent="0.2">
      <c r="A39" s="6" t="s">
        <v>283</v>
      </c>
      <c r="B39" s="21">
        <v>6827</v>
      </c>
      <c r="C39" s="21">
        <v>8692</v>
      </c>
      <c r="D39" s="19">
        <v>127.3</v>
      </c>
      <c r="E39" s="21">
        <v>1865</v>
      </c>
    </row>
    <row r="40" spans="1:5" s="2" customFormat="1" x14ac:dyDescent="0.2">
      <c r="A40" s="6" t="s">
        <v>284</v>
      </c>
      <c r="B40" s="21">
        <v>3977</v>
      </c>
      <c r="C40" s="21">
        <v>4120</v>
      </c>
      <c r="D40" s="19">
        <v>103.6</v>
      </c>
      <c r="E40" s="21">
        <v>143</v>
      </c>
    </row>
    <row r="41" spans="1:5" s="2" customFormat="1" x14ac:dyDescent="0.2">
      <c r="A41" s="6" t="s">
        <v>285</v>
      </c>
      <c r="B41" s="21">
        <v>1691</v>
      </c>
      <c r="C41" s="21">
        <v>1696</v>
      </c>
      <c r="D41" s="19">
        <v>100.3</v>
      </c>
      <c r="E41" s="21">
        <v>5</v>
      </c>
    </row>
    <row r="42" spans="1:5" s="2" customFormat="1" x14ac:dyDescent="0.2">
      <c r="A42" s="6" t="s">
        <v>286</v>
      </c>
      <c r="B42" s="21">
        <v>30</v>
      </c>
      <c r="C42" s="21">
        <v>30</v>
      </c>
      <c r="D42" s="19">
        <v>100</v>
      </c>
      <c r="E42" s="21" t="s">
        <v>2</v>
      </c>
    </row>
    <row r="43" spans="1:5" s="2" customFormat="1" x14ac:dyDescent="0.2">
      <c r="A43" s="6" t="s">
        <v>287</v>
      </c>
      <c r="B43" s="21">
        <v>2108.8000000000002</v>
      </c>
      <c r="C43" s="21">
        <v>2311.8000000000002</v>
      </c>
      <c r="D43" s="19">
        <v>109.6</v>
      </c>
      <c r="E43" s="21">
        <v>203</v>
      </c>
    </row>
    <row r="44" spans="1:5" s="2" customFormat="1" x14ac:dyDescent="0.2">
      <c r="A44" s="6" t="s">
        <v>288</v>
      </c>
      <c r="B44" s="21">
        <v>3716</v>
      </c>
      <c r="C44" s="21">
        <v>3910.18</v>
      </c>
      <c r="D44" s="19">
        <v>105.2</v>
      </c>
      <c r="E44" s="21">
        <v>194.18</v>
      </c>
    </row>
    <row r="45" spans="1:5" s="2" customFormat="1" x14ac:dyDescent="0.2">
      <c r="A45" s="6" t="s">
        <v>289</v>
      </c>
      <c r="B45" s="21">
        <v>562</v>
      </c>
      <c r="C45" s="21">
        <v>569</v>
      </c>
      <c r="D45" s="19">
        <v>101.2</v>
      </c>
      <c r="E45" s="21">
        <v>7</v>
      </c>
    </row>
    <row r="46" spans="1:5" s="2" customFormat="1" x14ac:dyDescent="0.2">
      <c r="A46" s="6" t="s">
        <v>290</v>
      </c>
      <c r="B46" s="21">
        <v>93</v>
      </c>
      <c r="C46" s="21">
        <v>72</v>
      </c>
      <c r="D46" s="19">
        <v>77.400000000000006</v>
      </c>
      <c r="E46" s="21">
        <v>-21</v>
      </c>
    </row>
    <row r="47" spans="1:5" s="2" customFormat="1" x14ac:dyDescent="0.2">
      <c r="A47" s="6"/>
      <c r="B47" s="21"/>
      <c r="C47" s="21"/>
      <c r="D47" s="19"/>
      <c r="E47" s="21"/>
    </row>
    <row r="48" spans="1:5" s="5" customFormat="1" x14ac:dyDescent="0.2">
      <c r="A48" s="9" t="s">
        <v>291</v>
      </c>
      <c r="B48" s="20">
        <v>4993</v>
      </c>
      <c r="C48" s="20">
        <v>5057.1000000000004</v>
      </c>
      <c r="D48" s="18">
        <v>101.3</v>
      </c>
      <c r="E48" s="20">
        <v>64.100000000000406</v>
      </c>
    </row>
    <row r="49" spans="1:5" s="2" customFormat="1" x14ac:dyDescent="0.2">
      <c r="A49" s="6" t="s">
        <v>8</v>
      </c>
      <c r="B49" s="21">
        <v>198</v>
      </c>
      <c r="C49" s="21">
        <v>187</v>
      </c>
      <c r="D49" s="19">
        <v>94.4</v>
      </c>
      <c r="E49" s="21">
        <v>-11</v>
      </c>
    </row>
    <row r="50" spans="1:5" s="2" customFormat="1" x14ac:dyDescent="0.2">
      <c r="A50" s="6" t="s">
        <v>292</v>
      </c>
      <c r="B50" s="21">
        <v>1273</v>
      </c>
      <c r="C50" s="21">
        <v>1344</v>
      </c>
      <c r="D50" s="19">
        <v>105.6</v>
      </c>
      <c r="E50" s="21">
        <v>71</v>
      </c>
    </row>
    <row r="51" spans="1:5" s="2" customFormat="1" x14ac:dyDescent="0.2">
      <c r="A51" s="6" t="s">
        <v>293</v>
      </c>
      <c r="B51" s="21">
        <v>600</v>
      </c>
      <c r="C51" s="21">
        <v>600</v>
      </c>
      <c r="D51" s="19">
        <v>100</v>
      </c>
      <c r="E51" s="21" t="s">
        <v>2</v>
      </c>
    </row>
    <row r="52" spans="1:5" s="2" customFormat="1" x14ac:dyDescent="0.2">
      <c r="A52" s="6" t="s">
        <v>294</v>
      </c>
      <c r="B52" s="21">
        <v>2247</v>
      </c>
      <c r="C52" s="21">
        <v>2306.1</v>
      </c>
      <c r="D52" s="19">
        <v>102.6</v>
      </c>
      <c r="E52" s="21">
        <v>59.100000000000399</v>
      </c>
    </row>
    <row r="53" spans="1:5" s="2" customFormat="1" x14ac:dyDescent="0.2">
      <c r="A53" s="6" t="s">
        <v>295</v>
      </c>
      <c r="B53" s="21">
        <v>671</v>
      </c>
      <c r="C53" s="21">
        <v>616</v>
      </c>
      <c r="D53" s="19">
        <v>91.8</v>
      </c>
      <c r="E53" s="21">
        <v>-55</v>
      </c>
    </row>
    <row r="54" spans="1:5" s="2" customFormat="1" x14ac:dyDescent="0.2">
      <c r="A54" s="6" t="s">
        <v>9</v>
      </c>
      <c r="B54" s="21">
        <v>4</v>
      </c>
      <c r="C54" s="21">
        <v>4</v>
      </c>
      <c r="D54" s="19">
        <v>100</v>
      </c>
      <c r="E54" s="21" t="s">
        <v>2</v>
      </c>
    </row>
    <row r="55" spans="1:5" s="2" customFormat="1" x14ac:dyDescent="0.2">
      <c r="A55" s="6"/>
      <c r="B55" s="21"/>
      <c r="C55" s="21"/>
      <c r="D55" s="19"/>
      <c r="E55" s="21"/>
    </row>
    <row r="56" spans="1:5" s="5" customFormat="1" x14ac:dyDescent="0.2">
      <c r="A56" s="9" t="s">
        <v>10</v>
      </c>
      <c r="B56" s="20">
        <v>12895</v>
      </c>
      <c r="C56" s="20">
        <v>13006</v>
      </c>
      <c r="D56" s="18">
        <v>100.9</v>
      </c>
      <c r="E56" s="20">
        <v>111</v>
      </c>
    </row>
    <row r="57" spans="1:5" s="2" customFormat="1" x14ac:dyDescent="0.2">
      <c r="A57" s="6" t="s">
        <v>296</v>
      </c>
      <c r="B57" s="21">
        <v>1662</v>
      </c>
      <c r="C57" s="21">
        <v>1662</v>
      </c>
      <c r="D57" s="19">
        <v>100</v>
      </c>
      <c r="E57" s="21" t="s">
        <v>2</v>
      </c>
    </row>
    <row r="58" spans="1:5" s="2" customFormat="1" x14ac:dyDescent="0.2">
      <c r="A58" s="6" t="s">
        <v>297</v>
      </c>
      <c r="B58" s="21">
        <v>1685</v>
      </c>
      <c r="C58" s="21">
        <v>1724</v>
      </c>
      <c r="D58" s="19">
        <v>102.3</v>
      </c>
      <c r="E58" s="21">
        <v>39</v>
      </c>
    </row>
    <row r="59" spans="1:5" s="2" customFormat="1" x14ac:dyDescent="0.2">
      <c r="A59" s="6" t="s">
        <v>298</v>
      </c>
      <c r="B59" s="21">
        <v>1342</v>
      </c>
      <c r="C59" s="21">
        <v>1340</v>
      </c>
      <c r="D59" s="19">
        <v>99.9</v>
      </c>
      <c r="E59" s="21">
        <v>-2</v>
      </c>
    </row>
    <row r="60" spans="1:5" s="2" customFormat="1" x14ac:dyDescent="0.2">
      <c r="A60" s="6" t="s">
        <v>11</v>
      </c>
      <c r="B60" s="21">
        <v>1450</v>
      </c>
      <c r="C60" s="21">
        <v>1465</v>
      </c>
      <c r="D60" s="19">
        <v>101</v>
      </c>
      <c r="E60" s="21">
        <v>15</v>
      </c>
    </row>
    <row r="61" spans="1:5" s="2" customFormat="1" x14ac:dyDescent="0.2">
      <c r="A61" s="6" t="s">
        <v>12</v>
      </c>
      <c r="B61" s="21">
        <v>50</v>
      </c>
      <c r="C61" s="21">
        <v>40</v>
      </c>
      <c r="D61" s="19">
        <v>80</v>
      </c>
      <c r="E61" s="21">
        <v>-10</v>
      </c>
    </row>
    <row r="62" spans="1:5" s="2" customFormat="1" x14ac:dyDescent="0.2">
      <c r="A62" s="6" t="s">
        <v>13</v>
      </c>
      <c r="B62" s="21">
        <v>3210</v>
      </c>
      <c r="C62" s="21">
        <v>3225</v>
      </c>
      <c r="D62" s="19">
        <v>100.5</v>
      </c>
      <c r="E62" s="21">
        <v>15</v>
      </c>
    </row>
    <row r="63" spans="1:5" s="2" customFormat="1" x14ac:dyDescent="0.2">
      <c r="A63" s="6" t="s">
        <v>299</v>
      </c>
      <c r="B63" s="21" t="s">
        <v>2</v>
      </c>
      <c r="C63" s="21" t="s">
        <v>2</v>
      </c>
      <c r="D63" s="19" t="s">
        <v>2</v>
      </c>
      <c r="E63" s="21" t="s">
        <v>2</v>
      </c>
    </row>
    <row r="64" spans="1:5" s="2" customFormat="1" x14ac:dyDescent="0.2">
      <c r="A64" s="6" t="s">
        <v>300</v>
      </c>
      <c r="B64" s="21">
        <v>1248</v>
      </c>
      <c r="C64" s="21">
        <v>1239</v>
      </c>
      <c r="D64" s="19">
        <v>99.3</v>
      </c>
      <c r="E64" s="21">
        <v>-9</v>
      </c>
    </row>
    <row r="65" spans="1:5" s="2" customFormat="1" x14ac:dyDescent="0.2">
      <c r="A65" s="6" t="s">
        <v>301</v>
      </c>
      <c r="B65" s="21">
        <v>5</v>
      </c>
      <c r="C65" s="21">
        <v>5</v>
      </c>
      <c r="D65" s="19">
        <v>100</v>
      </c>
      <c r="E65" s="21" t="s">
        <v>2</v>
      </c>
    </row>
    <row r="66" spans="1:5" s="2" customFormat="1" x14ac:dyDescent="0.2">
      <c r="A66" s="6" t="s">
        <v>14</v>
      </c>
      <c r="B66" s="21">
        <v>2298</v>
      </c>
      <c r="C66" s="21">
        <v>2351</v>
      </c>
      <c r="D66" s="19">
        <v>102.3</v>
      </c>
      <c r="E66" s="21">
        <v>53</v>
      </c>
    </row>
    <row r="67" spans="1:5" s="2" customFormat="1" x14ac:dyDescent="0.2">
      <c r="A67" s="6"/>
      <c r="B67" s="21"/>
      <c r="C67" s="21"/>
      <c r="D67" s="19"/>
      <c r="E67" s="21"/>
    </row>
    <row r="68" spans="1:5" s="5" customFormat="1" x14ac:dyDescent="0.2">
      <c r="A68" s="9" t="s">
        <v>302</v>
      </c>
      <c r="B68" s="20">
        <v>7420</v>
      </c>
      <c r="C68" s="20">
        <v>7178</v>
      </c>
      <c r="D68" s="18">
        <v>96.7</v>
      </c>
      <c r="E68" s="20">
        <v>-242</v>
      </c>
    </row>
    <row r="69" spans="1:5" s="2" customFormat="1" x14ac:dyDescent="0.2">
      <c r="A69" s="6" t="s">
        <v>303</v>
      </c>
      <c r="B69" s="21">
        <v>706</v>
      </c>
      <c r="C69" s="21">
        <v>707</v>
      </c>
      <c r="D69" s="19">
        <v>100.1</v>
      </c>
      <c r="E69" s="21">
        <v>1</v>
      </c>
    </row>
    <row r="70" spans="1:5" s="2" customFormat="1" x14ac:dyDescent="0.2">
      <c r="A70" s="6" t="s">
        <v>304</v>
      </c>
      <c r="B70" s="21">
        <v>1524</v>
      </c>
      <c r="C70" s="21">
        <v>1401</v>
      </c>
      <c r="D70" s="19">
        <v>91.9</v>
      </c>
      <c r="E70" s="21">
        <v>-123</v>
      </c>
    </row>
    <row r="71" spans="1:5" s="2" customFormat="1" x14ac:dyDescent="0.2">
      <c r="A71" s="6" t="s">
        <v>305</v>
      </c>
      <c r="B71" s="21">
        <v>1537</v>
      </c>
      <c r="C71" s="21">
        <v>1398</v>
      </c>
      <c r="D71" s="19">
        <v>91</v>
      </c>
      <c r="E71" s="21">
        <v>-139</v>
      </c>
    </row>
    <row r="72" spans="1:5" s="2" customFormat="1" x14ac:dyDescent="0.2">
      <c r="A72" s="6" t="s">
        <v>306</v>
      </c>
      <c r="B72" s="21">
        <v>3593</v>
      </c>
      <c r="C72" s="21">
        <v>3612</v>
      </c>
      <c r="D72" s="19">
        <v>100.5</v>
      </c>
      <c r="E72" s="21">
        <v>19</v>
      </c>
    </row>
    <row r="73" spans="1:5" s="2" customFormat="1" x14ac:dyDescent="0.2">
      <c r="A73" s="6" t="s">
        <v>307</v>
      </c>
      <c r="B73" s="21">
        <v>60</v>
      </c>
      <c r="C73" s="21">
        <v>60</v>
      </c>
      <c r="D73" s="19">
        <v>100</v>
      </c>
      <c r="E73" s="21" t="s">
        <v>2</v>
      </c>
    </row>
    <row r="74" spans="1:5" s="2" customFormat="1" x14ac:dyDescent="0.2">
      <c r="A74" s="6"/>
      <c r="B74" s="21"/>
      <c r="C74" s="21"/>
      <c r="D74" s="19"/>
      <c r="E74" s="21"/>
    </row>
    <row r="75" spans="1:5" s="5" customFormat="1" x14ac:dyDescent="0.2">
      <c r="A75" s="9" t="s">
        <v>250</v>
      </c>
      <c r="B75" s="20">
        <v>8419</v>
      </c>
      <c r="C75" s="20">
        <v>8135</v>
      </c>
      <c r="D75" s="18">
        <v>96.6</v>
      </c>
      <c r="E75" s="20">
        <v>-284</v>
      </c>
    </row>
    <row r="76" spans="1:5" s="2" customFormat="1" x14ac:dyDescent="0.2">
      <c r="A76" s="6" t="s">
        <v>251</v>
      </c>
      <c r="B76" s="21">
        <v>1038</v>
      </c>
      <c r="C76" s="21">
        <v>963</v>
      </c>
      <c r="D76" s="19">
        <v>92.8</v>
      </c>
      <c r="E76" s="21">
        <v>-75</v>
      </c>
    </row>
    <row r="77" spans="1:5" s="2" customFormat="1" x14ac:dyDescent="0.2">
      <c r="A77" s="6" t="s">
        <v>15</v>
      </c>
      <c r="B77" s="21">
        <v>695</v>
      </c>
      <c r="C77" s="21">
        <v>693</v>
      </c>
      <c r="D77" s="19">
        <v>99.7</v>
      </c>
      <c r="E77" s="21">
        <v>-2</v>
      </c>
    </row>
    <row r="78" spans="1:5" s="2" customFormat="1" x14ac:dyDescent="0.2">
      <c r="A78" s="6" t="s">
        <v>252</v>
      </c>
      <c r="B78" s="21">
        <v>658</v>
      </c>
      <c r="C78" s="21">
        <v>660</v>
      </c>
      <c r="D78" s="19">
        <v>100.3</v>
      </c>
      <c r="E78" s="21">
        <v>2</v>
      </c>
    </row>
    <row r="79" spans="1:5" s="2" customFormat="1" x14ac:dyDescent="0.2">
      <c r="A79" s="6" t="s">
        <v>253</v>
      </c>
      <c r="B79" s="21">
        <v>1150</v>
      </c>
      <c r="C79" s="21">
        <v>1175</v>
      </c>
      <c r="D79" s="19">
        <v>102.2</v>
      </c>
      <c r="E79" s="21">
        <v>25</v>
      </c>
    </row>
    <row r="80" spans="1:5" s="2" customFormat="1" x14ac:dyDescent="0.2">
      <c r="A80" s="6" t="s">
        <v>254</v>
      </c>
      <c r="B80" s="21">
        <v>285</v>
      </c>
      <c r="C80" s="21">
        <v>280</v>
      </c>
      <c r="D80" s="19">
        <v>98.2</v>
      </c>
      <c r="E80" s="21">
        <v>-5</v>
      </c>
    </row>
    <row r="81" spans="1:5" s="2" customFormat="1" x14ac:dyDescent="0.2">
      <c r="A81" s="6" t="s">
        <v>255</v>
      </c>
      <c r="B81" s="21">
        <v>1946</v>
      </c>
      <c r="C81" s="21">
        <v>1565</v>
      </c>
      <c r="D81" s="19">
        <v>80.400000000000006</v>
      </c>
      <c r="E81" s="21">
        <v>-381</v>
      </c>
    </row>
    <row r="82" spans="1:5" s="2" customFormat="1" x14ac:dyDescent="0.2">
      <c r="A82" s="6" t="s">
        <v>16</v>
      </c>
      <c r="B82" s="21">
        <v>10</v>
      </c>
      <c r="C82" s="21">
        <v>10</v>
      </c>
      <c r="D82" s="19">
        <v>100</v>
      </c>
      <c r="E82" s="21" t="s">
        <v>2</v>
      </c>
    </row>
    <row r="83" spans="1:5" s="2" customFormat="1" x14ac:dyDescent="0.2">
      <c r="A83" s="6" t="s">
        <v>256</v>
      </c>
      <c r="B83" s="21">
        <v>1806</v>
      </c>
      <c r="C83" s="21">
        <v>1909</v>
      </c>
      <c r="D83" s="19">
        <v>105.7</v>
      </c>
      <c r="E83" s="21">
        <v>103</v>
      </c>
    </row>
    <row r="84" spans="1:5" s="2" customFormat="1" x14ac:dyDescent="0.2">
      <c r="A84" s="6" t="s">
        <v>17</v>
      </c>
      <c r="B84" s="21">
        <v>622</v>
      </c>
      <c r="C84" s="21">
        <v>668</v>
      </c>
      <c r="D84" s="19">
        <v>107.4</v>
      </c>
      <c r="E84" s="21">
        <v>46</v>
      </c>
    </row>
    <row r="85" spans="1:5" s="2" customFormat="1" x14ac:dyDescent="0.2">
      <c r="A85" s="6" t="s">
        <v>257</v>
      </c>
      <c r="B85" s="21">
        <v>44</v>
      </c>
      <c r="C85" s="21">
        <v>44</v>
      </c>
      <c r="D85" s="19">
        <v>100</v>
      </c>
      <c r="E85" s="21" t="s">
        <v>2</v>
      </c>
    </row>
    <row r="86" spans="1:5" s="2" customFormat="1" x14ac:dyDescent="0.2">
      <c r="A86" s="6" t="s">
        <v>246</v>
      </c>
      <c r="B86" s="21">
        <v>57</v>
      </c>
      <c r="C86" s="21">
        <v>56</v>
      </c>
      <c r="D86" s="19">
        <v>98.2</v>
      </c>
      <c r="E86" s="21">
        <v>-1</v>
      </c>
    </row>
    <row r="87" spans="1:5" s="2" customFormat="1" x14ac:dyDescent="0.2">
      <c r="A87" s="6" t="s">
        <v>247</v>
      </c>
      <c r="B87" s="21">
        <v>118</v>
      </c>
      <c r="C87" s="21">
        <v>122</v>
      </c>
      <c r="D87" s="19">
        <v>103.4</v>
      </c>
      <c r="E87" s="21">
        <v>4</v>
      </c>
    </row>
    <row r="88" spans="1:5" s="2" customFormat="1" x14ac:dyDescent="0.2">
      <c r="A88" s="6"/>
      <c r="B88" s="21"/>
      <c r="C88" s="21"/>
      <c r="D88" s="19"/>
      <c r="E88" s="21"/>
    </row>
    <row r="89" spans="1:5" s="5" customFormat="1" x14ac:dyDescent="0.2">
      <c r="A89" s="9" t="s">
        <v>308</v>
      </c>
      <c r="B89" s="20">
        <v>367</v>
      </c>
      <c r="C89" s="20">
        <v>306</v>
      </c>
      <c r="D89" s="18">
        <v>83.4</v>
      </c>
      <c r="E89" s="20">
        <v>-61</v>
      </c>
    </row>
    <row r="90" spans="1:5" s="5" customFormat="1" x14ac:dyDescent="0.2">
      <c r="A90" s="9"/>
      <c r="B90" s="20"/>
      <c r="C90" s="20"/>
      <c r="D90" s="18"/>
      <c r="E90" s="20"/>
    </row>
    <row r="91" spans="1:5" s="5" customFormat="1" x14ac:dyDescent="0.2">
      <c r="A91" s="9" t="s">
        <v>309</v>
      </c>
      <c r="B91" s="20">
        <v>104</v>
      </c>
      <c r="C91" s="20">
        <v>142</v>
      </c>
      <c r="D91" s="18">
        <v>136.5</v>
      </c>
      <c r="E91" s="20">
        <v>38</v>
      </c>
    </row>
    <row r="92" spans="1:5" s="2" customFormat="1" x14ac:dyDescent="0.2">
      <c r="B92" s="3"/>
      <c r="C92" s="3"/>
      <c r="D92" s="3"/>
      <c r="E92" s="3"/>
    </row>
    <row r="93" spans="1:5" s="2" customFormat="1" x14ac:dyDescent="0.2">
      <c r="B93" s="3"/>
      <c r="C93" s="3"/>
      <c r="D93" s="3"/>
      <c r="E93" s="3"/>
    </row>
    <row r="94" spans="1:5" s="2" customFormat="1" x14ac:dyDescent="0.2">
      <c r="B94" s="3"/>
      <c r="C94" s="3"/>
      <c r="D94" s="3"/>
      <c r="E94" s="3"/>
    </row>
    <row r="95" spans="1:5" s="2" customFormat="1" x14ac:dyDescent="0.2">
      <c r="B95" s="3"/>
      <c r="C95" s="3"/>
      <c r="D95" s="3"/>
      <c r="E95" s="3"/>
    </row>
    <row r="96" spans="1:5" s="2" customFormat="1" x14ac:dyDescent="0.2">
      <c r="B96" s="3"/>
      <c r="C96" s="3"/>
      <c r="D96" s="3"/>
      <c r="E96" s="3"/>
    </row>
    <row r="97" spans="2:5" s="2" customFormat="1" x14ac:dyDescent="0.2">
      <c r="B97" s="3"/>
      <c r="C97" s="3"/>
      <c r="D97" s="3"/>
      <c r="E97" s="3"/>
    </row>
    <row r="98" spans="2:5" s="2" customFormat="1" x14ac:dyDescent="0.2">
      <c r="B98" s="3"/>
      <c r="C98" s="3"/>
      <c r="D98" s="3"/>
      <c r="E98" s="3"/>
    </row>
    <row r="99" spans="2:5" s="2" customFormat="1" x14ac:dyDescent="0.2">
      <c r="B99" s="3"/>
      <c r="C99" s="3"/>
      <c r="D99" s="3"/>
      <c r="E99" s="3"/>
    </row>
  </sheetData>
  <mergeCells count="5">
    <mergeCell ref="A3:E3"/>
    <mergeCell ref="A4:D4"/>
    <mergeCell ref="A6:A7"/>
    <mergeCell ref="B6:C6"/>
    <mergeCell ref="D6:E6"/>
  </mergeCells>
  <hyperlinks>
    <hyperlink ref="A1:A2" location="содержание!A1" display="Мазмуну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93"/>
  <sheetViews>
    <sheetView topLeftCell="A67" workbookViewId="0">
      <selection activeCell="J15" sqref="J15"/>
    </sheetView>
  </sheetViews>
  <sheetFormatPr defaultRowHeight="12.75" x14ac:dyDescent="0.2"/>
  <cols>
    <col min="1" max="1" width="27.140625" customWidth="1"/>
    <col min="2" max="2" width="11.14062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ht="12" customHeight="1" x14ac:dyDescent="0.2">
      <c r="A3" s="83" t="s">
        <v>236</v>
      </c>
      <c r="B3" s="83"/>
      <c r="C3" s="83"/>
      <c r="D3" s="83"/>
      <c r="E3" s="83"/>
      <c r="F3" s="42"/>
    </row>
    <row r="4" spans="1:6" s="2" customFormat="1" ht="13.5" customHeight="1" x14ac:dyDescent="0.2">
      <c r="A4" s="83" t="s">
        <v>237</v>
      </c>
      <c r="B4" s="83"/>
      <c r="C4" s="83"/>
      <c r="D4" s="83"/>
      <c r="E4" s="83"/>
      <c r="F4" s="43"/>
    </row>
    <row r="5" spans="1:6" s="2" customFormat="1" x14ac:dyDescent="0.2">
      <c r="E5" s="3" t="s">
        <v>19</v>
      </c>
      <c r="F5" s="3"/>
    </row>
    <row r="6" spans="1:6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ht="25.5" x14ac:dyDescent="0.2">
      <c r="A10" s="9" t="s">
        <v>262</v>
      </c>
      <c r="B10" s="20">
        <f>B12+B21+B38+B48+B56+B68+B75+B89+B91</f>
        <v>56617</v>
      </c>
      <c r="C10" s="20">
        <f>C12+C21+C38+C48+C56+C68+C75+C89+C91</f>
        <v>55931.463000000003</v>
      </c>
      <c r="D10" s="18">
        <f>C10/B10*100</f>
        <v>98.789167564512439</v>
      </c>
      <c r="E10" s="20">
        <f>C10-B10</f>
        <v>-685.53699999999662</v>
      </c>
    </row>
    <row r="11" spans="1:6" s="5" customFormat="1" x14ac:dyDescent="0.2">
      <c r="A11" s="9"/>
      <c r="B11" s="20"/>
      <c r="C11" s="20"/>
      <c r="D11" s="18"/>
      <c r="E11" s="20"/>
    </row>
    <row r="12" spans="1:6" s="5" customFormat="1" x14ac:dyDescent="0.2">
      <c r="A12" s="9" t="s">
        <v>263</v>
      </c>
      <c r="B12" s="20">
        <v>3585.42</v>
      </c>
      <c r="C12" s="20">
        <v>3406.3</v>
      </c>
      <c r="D12" s="18">
        <v>95</v>
      </c>
      <c r="E12" s="20">
        <v>-179.12</v>
      </c>
    </row>
    <row r="13" spans="1:6" s="2" customFormat="1" x14ac:dyDescent="0.2">
      <c r="A13" s="6" t="s">
        <v>264</v>
      </c>
      <c r="B13" s="21">
        <v>327.95</v>
      </c>
      <c r="C13" s="21">
        <v>329.95</v>
      </c>
      <c r="D13" s="19">
        <v>100.6</v>
      </c>
      <c r="E13" s="21">
        <v>2</v>
      </c>
    </row>
    <row r="14" spans="1:6" s="2" customFormat="1" x14ac:dyDescent="0.2">
      <c r="A14" s="6" t="s">
        <v>265</v>
      </c>
      <c r="B14" s="21">
        <v>2105.42</v>
      </c>
      <c r="C14" s="21">
        <v>1917.8</v>
      </c>
      <c r="D14" s="19">
        <v>91.1</v>
      </c>
      <c r="E14" s="21">
        <v>-187.62</v>
      </c>
    </row>
    <row r="15" spans="1:6" s="2" customFormat="1" x14ac:dyDescent="0.2">
      <c r="A15" s="6" t="s">
        <v>266</v>
      </c>
      <c r="B15" s="21">
        <v>798</v>
      </c>
      <c r="C15" s="21">
        <v>805</v>
      </c>
      <c r="D15" s="19">
        <v>100.9</v>
      </c>
      <c r="E15" s="21">
        <v>7</v>
      </c>
    </row>
    <row r="16" spans="1:6" s="2" customFormat="1" x14ac:dyDescent="0.2">
      <c r="A16" s="6" t="s">
        <v>267</v>
      </c>
      <c r="B16" s="21">
        <v>146</v>
      </c>
      <c r="C16" s="21">
        <v>151</v>
      </c>
      <c r="D16" s="19">
        <v>103.4</v>
      </c>
      <c r="E16" s="21">
        <v>5</v>
      </c>
    </row>
    <row r="17" spans="1:5" s="2" customFormat="1" x14ac:dyDescent="0.2">
      <c r="A17" s="6" t="s">
        <v>268</v>
      </c>
      <c r="B17" s="21">
        <v>106.5</v>
      </c>
      <c r="C17" s="21">
        <v>107</v>
      </c>
      <c r="D17" s="19">
        <v>100.5</v>
      </c>
      <c r="E17" s="21">
        <v>0.5</v>
      </c>
    </row>
    <row r="18" spans="1:5" s="2" customFormat="1" x14ac:dyDescent="0.2">
      <c r="A18" s="6" t="s">
        <v>269</v>
      </c>
      <c r="B18" s="21">
        <v>244.55</v>
      </c>
      <c r="C18" s="21">
        <v>243.55</v>
      </c>
      <c r="D18" s="19">
        <v>99.6</v>
      </c>
      <c r="E18" s="21">
        <v>-1</v>
      </c>
    </row>
    <row r="19" spans="1:5" s="2" customFormat="1" x14ac:dyDescent="0.2">
      <c r="A19" s="6" t="s">
        <v>270</v>
      </c>
      <c r="B19" s="21">
        <v>3</v>
      </c>
      <c r="C19" s="21">
        <v>3</v>
      </c>
      <c r="D19" s="19">
        <v>100</v>
      </c>
      <c r="E19" s="21" t="s">
        <v>2</v>
      </c>
    </row>
    <row r="20" spans="1:5" s="2" customFormat="1" x14ac:dyDescent="0.2">
      <c r="A20" s="6"/>
      <c r="B20" s="21"/>
      <c r="C20" s="21"/>
      <c r="D20" s="19"/>
      <c r="E20" s="21"/>
    </row>
    <row r="21" spans="1:5" s="5" customFormat="1" ht="25.5" x14ac:dyDescent="0.2">
      <c r="A21" s="9" t="s">
        <v>3</v>
      </c>
      <c r="B21" s="20">
        <v>14320.502</v>
      </c>
      <c r="C21" s="20">
        <v>14328.502</v>
      </c>
      <c r="D21" s="18">
        <v>100.1</v>
      </c>
      <c r="E21" s="20">
        <v>8.0000000000018208</v>
      </c>
    </row>
    <row r="22" spans="1:5" s="2" customFormat="1" x14ac:dyDescent="0.2">
      <c r="A22" s="6" t="s">
        <v>271</v>
      </c>
      <c r="B22" s="21">
        <v>323</v>
      </c>
      <c r="C22" s="21">
        <v>324</v>
      </c>
      <c r="D22" s="19">
        <v>100.3</v>
      </c>
      <c r="E22" s="21">
        <v>1</v>
      </c>
    </row>
    <row r="23" spans="1:5" s="2" customFormat="1" x14ac:dyDescent="0.2">
      <c r="A23" s="6" t="s">
        <v>272</v>
      </c>
      <c r="B23" s="21">
        <v>64</v>
      </c>
      <c r="C23" s="21">
        <v>64</v>
      </c>
      <c r="D23" s="19">
        <v>100</v>
      </c>
      <c r="E23" s="21" t="s">
        <v>2</v>
      </c>
    </row>
    <row r="24" spans="1:5" s="2" customFormat="1" x14ac:dyDescent="0.2">
      <c r="A24" s="6" t="s">
        <v>4</v>
      </c>
      <c r="B24" s="21">
        <v>1914.73</v>
      </c>
      <c r="C24" s="21">
        <v>2202.73</v>
      </c>
      <c r="D24" s="19">
        <v>115</v>
      </c>
      <c r="E24" s="21">
        <v>288</v>
      </c>
    </row>
    <row r="25" spans="1:5" s="2" customFormat="1" x14ac:dyDescent="0.2">
      <c r="A25" s="6" t="s">
        <v>273</v>
      </c>
      <c r="B25" s="21">
        <v>3272</v>
      </c>
      <c r="C25" s="21">
        <v>3274</v>
      </c>
      <c r="D25" s="19">
        <v>100.1</v>
      </c>
      <c r="E25" s="21">
        <v>2</v>
      </c>
    </row>
    <row r="26" spans="1:5" s="2" customFormat="1" x14ac:dyDescent="0.2">
      <c r="A26" s="6" t="s">
        <v>274</v>
      </c>
      <c r="B26" s="21">
        <v>3731</v>
      </c>
      <c r="C26" s="21">
        <v>3811</v>
      </c>
      <c r="D26" s="19">
        <v>102.1</v>
      </c>
      <c r="E26" s="21">
        <v>80</v>
      </c>
    </row>
    <row r="27" spans="1:5" s="2" customFormat="1" x14ac:dyDescent="0.2">
      <c r="A27" s="6" t="s">
        <v>5</v>
      </c>
      <c r="B27" s="21">
        <v>42</v>
      </c>
      <c r="C27" s="21">
        <v>42</v>
      </c>
      <c r="D27" s="19">
        <v>100</v>
      </c>
      <c r="E27" s="21" t="s">
        <v>2</v>
      </c>
    </row>
    <row r="28" spans="1:5" s="2" customFormat="1" x14ac:dyDescent="0.2">
      <c r="A28" s="6" t="s">
        <v>6</v>
      </c>
      <c r="B28" s="21">
        <v>3055</v>
      </c>
      <c r="C28" s="21">
        <v>2912</v>
      </c>
      <c r="D28" s="19">
        <v>95.3</v>
      </c>
      <c r="E28" s="21">
        <v>-143</v>
      </c>
    </row>
    <row r="29" spans="1:5" s="2" customFormat="1" x14ac:dyDescent="0.2">
      <c r="A29" s="6" t="s">
        <v>7</v>
      </c>
      <c r="B29" s="21">
        <v>58</v>
      </c>
      <c r="C29" s="21">
        <v>58</v>
      </c>
      <c r="D29" s="19">
        <v>100</v>
      </c>
      <c r="E29" s="21" t="s">
        <v>2</v>
      </c>
    </row>
    <row r="30" spans="1:5" s="2" customFormat="1" x14ac:dyDescent="0.2">
      <c r="A30" s="6" t="s">
        <v>275</v>
      </c>
      <c r="B30" s="21">
        <v>150</v>
      </c>
      <c r="C30" s="21">
        <v>150</v>
      </c>
      <c r="D30" s="19">
        <v>100</v>
      </c>
      <c r="E30" s="21" t="s">
        <v>2</v>
      </c>
    </row>
    <row r="31" spans="1:5" s="2" customFormat="1" x14ac:dyDescent="0.2">
      <c r="A31" s="6" t="s">
        <v>276</v>
      </c>
      <c r="B31" s="21">
        <v>916</v>
      </c>
      <c r="C31" s="21">
        <v>933</v>
      </c>
      <c r="D31" s="19">
        <v>101.9</v>
      </c>
      <c r="E31" s="21">
        <v>17</v>
      </c>
    </row>
    <row r="32" spans="1:5" s="2" customFormat="1" x14ac:dyDescent="0.2">
      <c r="A32" s="6" t="s">
        <v>277</v>
      </c>
      <c r="B32" s="21">
        <v>266</v>
      </c>
      <c r="C32" s="21">
        <v>315</v>
      </c>
      <c r="D32" s="19">
        <v>118.4</v>
      </c>
      <c r="E32" s="21">
        <v>49</v>
      </c>
    </row>
    <row r="33" spans="1:5" s="2" customFormat="1" x14ac:dyDescent="0.2">
      <c r="A33" s="6" t="s">
        <v>278</v>
      </c>
      <c r="B33" s="21">
        <v>502</v>
      </c>
      <c r="C33" s="21">
        <v>216</v>
      </c>
      <c r="D33" s="19">
        <v>43</v>
      </c>
      <c r="E33" s="21">
        <v>-286</v>
      </c>
    </row>
    <row r="34" spans="1:5" s="2" customFormat="1" x14ac:dyDescent="0.2">
      <c r="A34" s="6" t="s">
        <v>279</v>
      </c>
      <c r="B34" s="21">
        <v>23</v>
      </c>
      <c r="C34" s="21">
        <v>23</v>
      </c>
      <c r="D34" s="19">
        <v>100</v>
      </c>
      <c r="E34" s="21" t="s">
        <v>2</v>
      </c>
    </row>
    <row r="35" spans="1:5" s="2" customFormat="1" x14ac:dyDescent="0.2">
      <c r="A35" s="6" t="s">
        <v>280</v>
      </c>
      <c r="B35" s="21">
        <v>17.542000000000002</v>
      </c>
      <c r="C35" s="21">
        <v>17.542000000000002</v>
      </c>
      <c r="D35" s="19">
        <v>100</v>
      </c>
      <c r="E35" s="21" t="s">
        <v>2</v>
      </c>
    </row>
    <row r="36" spans="1:5" s="2" customFormat="1" x14ac:dyDescent="0.2">
      <c r="A36" s="6" t="s">
        <v>281</v>
      </c>
      <c r="B36" s="21">
        <v>150.22999999999999</v>
      </c>
      <c r="C36" s="21">
        <v>150.22999999999999</v>
      </c>
      <c r="D36" s="19">
        <v>100</v>
      </c>
      <c r="E36" s="21" t="s">
        <v>2</v>
      </c>
    </row>
    <row r="37" spans="1:5" s="2" customFormat="1" x14ac:dyDescent="0.2">
      <c r="A37" s="6"/>
      <c r="B37" s="21"/>
      <c r="C37" s="21"/>
      <c r="D37" s="19"/>
      <c r="E37" s="21"/>
    </row>
    <row r="38" spans="1:5" s="5" customFormat="1" ht="25.5" x14ac:dyDescent="0.2">
      <c r="A38" s="9" t="s">
        <v>282</v>
      </c>
      <c r="B38" s="20">
        <v>3263</v>
      </c>
      <c r="C38" s="20">
        <v>3766.2</v>
      </c>
      <c r="D38" s="18">
        <v>115.4</v>
      </c>
      <c r="E38" s="20">
        <v>503.2</v>
      </c>
    </row>
    <row r="39" spans="1:5" s="2" customFormat="1" x14ac:dyDescent="0.2">
      <c r="A39" s="6" t="s">
        <v>283</v>
      </c>
      <c r="B39" s="21">
        <v>1042</v>
      </c>
      <c r="C39" s="21">
        <v>1502</v>
      </c>
      <c r="D39" s="19">
        <v>144.1</v>
      </c>
      <c r="E39" s="21">
        <v>460</v>
      </c>
    </row>
    <row r="40" spans="1:5" s="2" customFormat="1" x14ac:dyDescent="0.2">
      <c r="A40" s="6" t="s">
        <v>284</v>
      </c>
      <c r="B40" s="21">
        <v>960</v>
      </c>
      <c r="C40" s="21">
        <v>960</v>
      </c>
      <c r="D40" s="19">
        <v>100</v>
      </c>
      <c r="E40" s="21" t="s">
        <v>2</v>
      </c>
    </row>
    <row r="41" spans="1:5" s="2" customFormat="1" x14ac:dyDescent="0.2">
      <c r="A41" s="6" t="s">
        <v>285</v>
      </c>
      <c r="B41" s="21">
        <v>259</v>
      </c>
      <c r="C41" s="21">
        <v>264</v>
      </c>
      <c r="D41" s="19">
        <v>101.9</v>
      </c>
      <c r="E41" s="21">
        <v>5</v>
      </c>
    </row>
    <row r="42" spans="1:5" s="2" customFormat="1" x14ac:dyDescent="0.2">
      <c r="A42" s="6" t="s">
        <v>286</v>
      </c>
      <c r="B42" s="21">
        <v>27</v>
      </c>
      <c r="C42" s="21">
        <v>27</v>
      </c>
      <c r="D42" s="19">
        <v>100</v>
      </c>
      <c r="E42" s="21" t="s">
        <v>2</v>
      </c>
    </row>
    <row r="43" spans="1:5" s="2" customFormat="1" x14ac:dyDescent="0.2">
      <c r="A43" s="6" t="s">
        <v>287</v>
      </c>
      <c r="B43" s="21">
        <v>102</v>
      </c>
      <c r="C43" s="21">
        <v>102</v>
      </c>
      <c r="D43" s="19">
        <v>100</v>
      </c>
      <c r="E43" s="21" t="s">
        <v>2</v>
      </c>
    </row>
    <row r="44" spans="1:5" s="2" customFormat="1" x14ac:dyDescent="0.2">
      <c r="A44" s="6" t="s">
        <v>288</v>
      </c>
      <c r="B44" s="21">
        <v>672</v>
      </c>
      <c r="C44" s="21">
        <v>648.70000000000005</v>
      </c>
      <c r="D44" s="19">
        <v>96.5</v>
      </c>
      <c r="E44" s="21">
        <v>-23.3</v>
      </c>
    </row>
    <row r="45" spans="1:5" s="2" customFormat="1" x14ac:dyDescent="0.2">
      <c r="A45" s="6" t="s">
        <v>289</v>
      </c>
      <c r="B45" s="21">
        <v>215</v>
      </c>
      <c r="C45" s="21">
        <v>276.5</v>
      </c>
      <c r="D45" s="19">
        <v>128.6</v>
      </c>
      <c r="E45" s="21">
        <v>61.5</v>
      </c>
    </row>
    <row r="46" spans="1:5" s="2" customFormat="1" x14ac:dyDescent="0.2">
      <c r="A46" s="6" t="s">
        <v>290</v>
      </c>
      <c r="B46" s="21">
        <v>13</v>
      </c>
      <c r="C46" s="21">
        <v>13</v>
      </c>
      <c r="D46" s="19">
        <v>100</v>
      </c>
      <c r="E46" s="21" t="s">
        <v>2</v>
      </c>
    </row>
    <row r="47" spans="1:5" s="2" customFormat="1" x14ac:dyDescent="0.2">
      <c r="A47" s="6"/>
      <c r="B47" s="21"/>
      <c r="C47" s="21"/>
      <c r="D47" s="19"/>
      <c r="E47" s="21"/>
    </row>
    <row r="48" spans="1:5" s="5" customFormat="1" x14ac:dyDescent="0.2">
      <c r="A48" s="9" t="s">
        <v>291</v>
      </c>
      <c r="B48" s="20">
        <v>489.3</v>
      </c>
      <c r="C48" s="20">
        <v>506</v>
      </c>
      <c r="D48" s="18">
        <v>103.4</v>
      </c>
      <c r="E48" s="20">
        <v>16.7</v>
      </c>
    </row>
    <row r="49" spans="1:5" s="2" customFormat="1" x14ac:dyDescent="0.2">
      <c r="A49" s="6" t="s">
        <v>8</v>
      </c>
      <c r="B49" s="21">
        <v>70</v>
      </c>
      <c r="C49" s="21">
        <v>70</v>
      </c>
      <c r="D49" s="19">
        <v>100</v>
      </c>
      <c r="E49" s="29" t="s">
        <v>2</v>
      </c>
    </row>
    <row r="50" spans="1:5" s="2" customFormat="1" x14ac:dyDescent="0.2">
      <c r="A50" s="6" t="s">
        <v>292</v>
      </c>
      <c r="B50" s="21">
        <v>51</v>
      </c>
      <c r="C50" s="21">
        <v>51</v>
      </c>
      <c r="D50" s="19">
        <v>100</v>
      </c>
      <c r="E50" s="29" t="s">
        <v>2</v>
      </c>
    </row>
    <row r="51" spans="1:5" s="2" customFormat="1" x14ac:dyDescent="0.2">
      <c r="A51" s="6" t="s">
        <v>293</v>
      </c>
      <c r="B51" s="21">
        <v>173</v>
      </c>
      <c r="C51" s="21">
        <v>173</v>
      </c>
      <c r="D51" s="19">
        <v>100</v>
      </c>
      <c r="E51" s="29" t="s">
        <v>2</v>
      </c>
    </row>
    <row r="52" spans="1:5" s="2" customFormat="1" x14ac:dyDescent="0.2">
      <c r="A52" s="6" t="s">
        <v>294</v>
      </c>
      <c r="B52" s="21">
        <v>77.3</v>
      </c>
      <c r="C52" s="21">
        <v>96</v>
      </c>
      <c r="D52" s="19">
        <v>124.2</v>
      </c>
      <c r="E52" s="21">
        <v>18.7</v>
      </c>
    </row>
    <row r="53" spans="1:5" s="2" customFormat="1" x14ac:dyDescent="0.2">
      <c r="A53" s="6" t="s">
        <v>295</v>
      </c>
      <c r="B53" s="21">
        <v>111</v>
      </c>
      <c r="C53" s="21">
        <v>109</v>
      </c>
      <c r="D53" s="19">
        <v>98.2</v>
      </c>
      <c r="E53" s="21">
        <v>-2</v>
      </c>
    </row>
    <row r="54" spans="1:5" s="2" customFormat="1" x14ac:dyDescent="0.2">
      <c r="A54" s="6" t="s">
        <v>9</v>
      </c>
      <c r="B54" s="21">
        <v>7</v>
      </c>
      <c r="C54" s="21">
        <v>7</v>
      </c>
      <c r="D54" s="19">
        <v>100</v>
      </c>
      <c r="E54" s="21" t="s">
        <v>2</v>
      </c>
    </row>
    <row r="55" spans="1:5" s="2" customFormat="1" x14ac:dyDescent="0.2">
      <c r="A55" s="6"/>
      <c r="B55" s="21"/>
      <c r="C55" s="21"/>
      <c r="D55" s="19"/>
      <c r="E55" s="21"/>
    </row>
    <row r="56" spans="1:5" s="5" customFormat="1" x14ac:dyDescent="0.2">
      <c r="A56" s="9" t="s">
        <v>10</v>
      </c>
      <c r="B56" s="20">
        <v>9835.2780000000002</v>
      </c>
      <c r="C56" s="20">
        <v>9710.9609999999993</v>
      </c>
      <c r="D56" s="18">
        <v>98.7</v>
      </c>
      <c r="E56" s="20">
        <v>-124.316999999999</v>
      </c>
    </row>
    <row r="57" spans="1:5" s="2" customFormat="1" x14ac:dyDescent="0.2">
      <c r="A57" s="6" t="s">
        <v>296</v>
      </c>
      <c r="B57" s="21">
        <v>100</v>
      </c>
      <c r="C57" s="21">
        <v>100</v>
      </c>
      <c r="D57" s="19">
        <v>100</v>
      </c>
      <c r="E57" s="21" t="s">
        <v>2</v>
      </c>
    </row>
    <row r="58" spans="1:5" s="2" customFormat="1" x14ac:dyDescent="0.2">
      <c r="A58" s="6" t="s">
        <v>297</v>
      </c>
      <c r="B58" s="21">
        <v>2424.3679999999999</v>
      </c>
      <c r="C58" s="21">
        <v>2439.9110000000001</v>
      </c>
      <c r="D58" s="19">
        <v>100.6</v>
      </c>
      <c r="E58" s="21">
        <v>15.543000000000101</v>
      </c>
    </row>
    <row r="59" spans="1:5" s="2" customFormat="1" x14ac:dyDescent="0.2">
      <c r="A59" s="6" t="s">
        <v>298</v>
      </c>
      <c r="B59" s="21">
        <v>548</v>
      </c>
      <c r="C59" s="21">
        <v>405</v>
      </c>
      <c r="D59" s="19">
        <v>73.900000000000006</v>
      </c>
      <c r="E59" s="21">
        <v>-143</v>
      </c>
    </row>
    <row r="60" spans="1:5" s="2" customFormat="1" x14ac:dyDescent="0.2">
      <c r="A60" s="6" t="s">
        <v>11</v>
      </c>
      <c r="B60" s="21">
        <v>3386.71</v>
      </c>
      <c r="C60" s="21">
        <v>3384.05</v>
      </c>
      <c r="D60" s="19">
        <v>99.9</v>
      </c>
      <c r="E60" s="21">
        <v>-2.65999999999985</v>
      </c>
    </row>
    <row r="61" spans="1:5" s="2" customFormat="1" x14ac:dyDescent="0.2">
      <c r="A61" s="6" t="s">
        <v>12</v>
      </c>
      <c r="B61" s="21">
        <v>346</v>
      </c>
      <c r="C61" s="21">
        <v>332</v>
      </c>
      <c r="D61" s="19">
        <v>96</v>
      </c>
      <c r="E61" s="21">
        <v>-14</v>
      </c>
    </row>
    <row r="62" spans="1:5" s="2" customFormat="1" x14ac:dyDescent="0.2">
      <c r="A62" s="6" t="s">
        <v>13</v>
      </c>
      <c r="B62" s="21">
        <v>1664</v>
      </c>
      <c r="C62" s="21">
        <v>1678</v>
      </c>
      <c r="D62" s="19">
        <v>100.8</v>
      </c>
      <c r="E62" s="21">
        <v>14</v>
      </c>
    </row>
    <row r="63" spans="1:5" s="2" customFormat="1" x14ac:dyDescent="0.2">
      <c r="A63" s="6" t="s">
        <v>299</v>
      </c>
      <c r="B63" s="21">
        <v>1</v>
      </c>
      <c r="C63" s="21">
        <v>1</v>
      </c>
      <c r="D63" s="19">
        <v>100</v>
      </c>
      <c r="E63" s="21" t="s">
        <v>2</v>
      </c>
    </row>
    <row r="64" spans="1:5" s="2" customFormat="1" x14ac:dyDescent="0.2">
      <c r="A64" s="6" t="s">
        <v>300</v>
      </c>
      <c r="B64" s="21">
        <v>1698.2</v>
      </c>
      <c r="C64" s="21">
        <v>1690</v>
      </c>
      <c r="D64" s="19">
        <v>99.5</v>
      </c>
      <c r="E64" s="21">
        <v>-8.2000000000000401</v>
      </c>
    </row>
    <row r="65" spans="1:5" s="2" customFormat="1" x14ac:dyDescent="0.2">
      <c r="A65" s="6" t="s">
        <v>301</v>
      </c>
      <c r="B65" s="21">
        <v>53</v>
      </c>
      <c r="C65" s="21">
        <v>53</v>
      </c>
      <c r="D65" s="19">
        <v>100</v>
      </c>
      <c r="E65" s="21" t="s">
        <v>2</v>
      </c>
    </row>
    <row r="66" spans="1:5" s="2" customFormat="1" x14ac:dyDescent="0.2">
      <c r="A66" s="6" t="s">
        <v>14</v>
      </c>
      <c r="B66" s="21">
        <v>14</v>
      </c>
      <c r="C66" s="21">
        <v>14</v>
      </c>
      <c r="D66" s="19">
        <v>100</v>
      </c>
      <c r="E66" s="21" t="s">
        <v>2</v>
      </c>
    </row>
    <row r="67" spans="1:5" s="2" customFormat="1" x14ac:dyDescent="0.2">
      <c r="A67" s="6"/>
      <c r="B67" s="21"/>
      <c r="C67" s="21"/>
      <c r="D67" s="19"/>
      <c r="E67" s="21"/>
    </row>
    <row r="68" spans="1:5" s="5" customFormat="1" x14ac:dyDescent="0.2">
      <c r="A68" s="9" t="s">
        <v>302</v>
      </c>
      <c r="B68" s="20">
        <v>5249</v>
      </c>
      <c r="C68" s="20">
        <v>5061</v>
      </c>
      <c r="D68" s="18">
        <v>96.4</v>
      </c>
      <c r="E68" s="20">
        <v>-188</v>
      </c>
    </row>
    <row r="69" spans="1:5" s="2" customFormat="1" x14ac:dyDescent="0.2">
      <c r="A69" s="6" t="s">
        <v>303</v>
      </c>
      <c r="B69" s="21">
        <v>1030</v>
      </c>
      <c r="C69" s="21">
        <v>1025</v>
      </c>
      <c r="D69" s="19">
        <v>99.5</v>
      </c>
      <c r="E69" s="21">
        <v>-5</v>
      </c>
    </row>
    <row r="70" spans="1:5" s="2" customFormat="1" x14ac:dyDescent="0.2">
      <c r="A70" s="6" t="s">
        <v>304</v>
      </c>
      <c r="B70" s="21">
        <v>659</v>
      </c>
      <c r="C70" s="21">
        <v>691</v>
      </c>
      <c r="D70" s="19">
        <v>104.9</v>
      </c>
      <c r="E70" s="21">
        <v>32</v>
      </c>
    </row>
    <row r="71" spans="1:5" s="2" customFormat="1" x14ac:dyDescent="0.2">
      <c r="A71" s="6" t="s">
        <v>305</v>
      </c>
      <c r="B71" s="21">
        <v>2954</v>
      </c>
      <c r="C71" s="21">
        <v>2739</v>
      </c>
      <c r="D71" s="19">
        <v>92.7</v>
      </c>
      <c r="E71" s="21">
        <v>-215</v>
      </c>
    </row>
    <row r="72" spans="1:5" s="2" customFormat="1" x14ac:dyDescent="0.2">
      <c r="A72" s="6" t="s">
        <v>306</v>
      </c>
      <c r="B72" s="21">
        <v>502</v>
      </c>
      <c r="C72" s="21">
        <v>502</v>
      </c>
      <c r="D72" s="19">
        <v>100</v>
      </c>
      <c r="E72" s="21" t="s">
        <v>2</v>
      </c>
    </row>
    <row r="73" spans="1:5" s="2" customFormat="1" x14ac:dyDescent="0.2">
      <c r="A73" s="6" t="s">
        <v>307</v>
      </c>
      <c r="B73" s="21">
        <v>104</v>
      </c>
      <c r="C73" s="21">
        <v>104</v>
      </c>
      <c r="D73" s="19">
        <v>100</v>
      </c>
      <c r="E73" s="21" t="s">
        <v>2</v>
      </c>
    </row>
    <row r="74" spans="1:5" s="2" customFormat="1" x14ac:dyDescent="0.2">
      <c r="A74" s="6"/>
      <c r="B74" s="21"/>
      <c r="C74" s="21"/>
      <c r="D74" s="19"/>
      <c r="E74" s="21"/>
    </row>
    <row r="75" spans="1:5" s="5" customFormat="1" x14ac:dyDescent="0.2">
      <c r="A75" s="9" t="s">
        <v>250</v>
      </c>
      <c r="B75" s="20">
        <v>17691</v>
      </c>
      <c r="C75" s="20">
        <v>17172.2</v>
      </c>
      <c r="D75" s="18">
        <v>97.1</v>
      </c>
      <c r="E75" s="20">
        <v>-518.79999999999905</v>
      </c>
    </row>
    <row r="76" spans="1:5" s="2" customFormat="1" x14ac:dyDescent="0.2">
      <c r="A76" s="6" t="s">
        <v>251</v>
      </c>
      <c r="B76" s="21">
        <v>1912</v>
      </c>
      <c r="C76" s="21">
        <v>1939</v>
      </c>
      <c r="D76" s="19">
        <v>101.4</v>
      </c>
      <c r="E76" s="21">
        <v>27</v>
      </c>
    </row>
    <row r="77" spans="1:5" s="2" customFormat="1" x14ac:dyDescent="0.2">
      <c r="A77" s="6" t="s">
        <v>15</v>
      </c>
      <c r="B77" s="21">
        <v>1533</v>
      </c>
      <c r="C77" s="21">
        <v>1537</v>
      </c>
      <c r="D77" s="19">
        <v>100.3</v>
      </c>
      <c r="E77" s="21">
        <v>4</v>
      </c>
    </row>
    <row r="78" spans="1:5" s="2" customFormat="1" x14ac:dyDescent="0.2">
      <c r="A78" s="6" t="s">
        <v>252</v>
      </c>
      <c r="B78" s="21">
        <v>238</v>
      </c>
      <c r="C78" s="21">
        <v>207</v>
      </c>
      <c r="D78" s="19">
        <v>87</v>
      </c>
      <c r="E78" s="21">
        <v>-31</v>
      </c>
    </row>
    <row r="79" spans="1:5" s="2" customFormat="1" x14ac:dyDescent="0.2">
      <c r="A79" s="6" t="s">
        <v>253</v>
      </c>
      <c r="B79" s="21">
        <v>4669</v>
      </c>
      <c r="C79" s="21">
        <v>4424</v>
      </c>
      <c r="D79" s="19">
        <v>94.8</v>
      </c>
      <c r="E79" s="21">
        <v>-245</v>
      </c>
    </row>
    <row r="80" spans="1:5" s="2" customFormat="1" x14ac:dyDescent="0.2">
      <c r="A80" s="6" t="s">
        <v>254</v>
      </c>
      <c r="B80" s="21">
        <v>256</v>
      </c>
      <c r="C80" s="21">
        <v>326</v>
      </c>
      <c r="D80" s="19">
        <v>127.3</v>
      </c>
      <c r="E80" s="21">
        <v>70</v>
      </c>
    </row>
    <row r="81" spans="1:5" s="2" customFormat="1" x14ac:dyDescent="0.2">
      <c r="A81" s="6" t="s">
        <v>255</v>
      </c>
      <c r="B81" s="21">
        <v>4371</v>
      </c>
      <c r="C81" s="21">
        <v>4665</v>
      </c>
      <c r="D81" s="19">
        <v>106.7</v>
      </c>
      <c r="E81" s="21">
        <v>294</v>
      </c>
    </row>
    <row r="82" spans="1:5" s="2" customFormat="1" x14ac:dyDescent="0.2">
      <c r="A82" s="6" t="s">
        <v>16</v>
      </c>
      <c r="B82" s="21">
        <v>48</v>
      </c>
      <c r="C82" s="21">
        <v>48</v>
      </c>
      <c r="D82" s="19">
        <v>100</v>
      </c>
      <c r="E82" s="21" t="s">
        <v>2</v>
      </c>
    </row>
    <row r="83" spans="1:5" s="2" customFormat="1" x14ac:dyDescent="0.2">
      <c r="A83" s="6" t="s">
        <v>256</v>
      </c>
      <c r="B83" s="21">
        <v>3578</v>
      </c>
      <c r="C83" s="21">
        <v>2909</v>
      </c>
      <c r="D83" s="19">
        <v>81.3</v>
      </c>
      <c r="E83" s="21">
        <v>-669</v>
      </c>
    </row>
    <row r="84" spans="1:5" s="2" customFormat="1" x14ac:dyDescent="0.2">
      <c r="A84" s="6" t="s">
        <v>17</v>
      </c>
      <c r="B84" s="21">
        <v>671</v>
      </c>
      <c r="C84" s="21">
        <v>695</v>
      </c>
      <c r="D84" s="19">
        <v>103.6</v>
      </c>
      <c r="E84" s="21">
        <v>24</v>
      </c>
    </row>
    <row r="85" spans="1:5" s="2" customFormat="1" x14ac:dyDescent="0.2">
      <c r="A85" s="6" t="s">
        <v>257</v>
      </c>
      <c r="B85" s="21">
        <v>140</v>
      </c>
      <c r="C85" s="21">
        <v>140</v>
      </c>
      <c r="D85" s="19">
        <v>100</v>
      </c>
      <c r="E85" s="21" t="s">
        <v>2</v>
      </c>
    </row>
    <row r="86" spans="1:5" s="2" customFormat="1" x14ac:dyDescent="0.2">
      <c r="A86" s="6" t="s">
        <v>246</v>
      </c>
      <c r="B86" s="21">
        <v>157</v>
      </c>
      <c r="C86" s="21">
        <v>160.19999999999999</v>
      </c>
      <c r="D86" s="19">
        <v>102</v>
      </c>
      <c r="E86" s="21">
        <v>3.19999999999999</v>
      </c>
    </row>
    <row r="87" spans="1:5" s="2" customFormat="1" x14ac:dyDescent="0.2">
      <c r="A87" s="6" t="s">
        <v>247</v>
      </c>
      <c r="B87" s="21">
        <v>166</v>
      </c>
      <c r="C87" s="21">
        <v>170</v>
      </c>
      <c r="D87" s="19">
        <v>102.4</v>
      </c>
      <c r="E87" s="21">
        <v>4</v>
      </c>
    </row>
    <row r="88" spans="1:5" s="2" customFormat="1" x14ac:dyDescent="0.2">
      <c r="A88" s="6"/>
      <c r="B88" s="21"/>
      <c r="C88" s="21"/>
      <c r="D88" s="19"/>
      <c r="E88" s="21"/>
    </row>
    <row r="89" spans="1:5" s="5" customFormat="1" x14ac:dyDescent="0.2">
      <c r="A89" s="9" t="s">
        <v>308</v>
      </c>
      <c r="B89" s="20">
        <v>1781.9</v>
      </c>
      <c r="C89" s="20">
        <v>1516.3</v>
      </c>
      <c r="D89" s="18">
        <v>85.1</v>
      </c>
      <c r="E89" s="20">
        <v>-265.60000000000002</v>
      </c>
    </row>
    <row r="90" spans="1:5" s="5" customFormat="1" x14ac:dyDescent="0.2">
      <c r="A90" s="9"/>
      <c r="B90" s="20"/>
      <c r="C90" s="20"/>
      <c r="D90" s="18"/>
      <c r="E90" s="20"/>
    </row>
    <row r="91" spans="1:5" s="5" customFormat="1" x14ac:dyDescent="0.2">
      <c r="A91" s="9" t="s">
        <v>309</v>
      </c>
      <c r="B91" s="20">
        <v>401.6</v>
      </c>
      <c r="C91" s="20">
        <v>464</v>
      </c>
      <c r="D91" s="40">
        <v>115.5</v>
      </c>
      <c r="E91" s="20">
        <v>62.4</v>
      </c>
    </row>
    <row r="92" spans="1:5" s="2" customFormat="1" x14ac:dyDescent="0.2">
      <c r="B92" s="3"/>
      <c r="C92" s="3"/>
      <c r="D92" s="3"/>
      <c r="E92" s="3"/>
    </row>
    <row r="93" spans="1:5" s="2" customFormat="1" x14ac:dyDescent="0.2">
      <c r="B93" s="3"/>
      <c r="C93" s="3"/>
      <c r="D93" s="3"/>
      <c r="E93" s="3"/>
    </row>
  </sheetData>
  <mergeCells count="5">
    <mergeCell ref="A3:E3"/>
    <mergeCell ref="A6:A7"/>
    <mergeCell ref="B6:C6"/>
    <mergeCell ref="D6:E6"/>
    <mergeCell ref="A4:E4"/>
  </mergeCells>
  <hyperlinks>
    <hyperlink ref="A1:A2" location="содержание!A1" display="Мазмуну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71"/>
  <sheetViews>
    <sheetView workbookViewId="0">
      <selection activeCell="G21" sqref="G21"/>
    </sheetView>
  </sheetViews>
  <sheetFormatPr defaultRowHeight="12.75" x14ac:dyDescent="0.2"/>
  <cols>
    <col min="1" max="1" width="28" customWidth="1"/>
    <col min="2" max="2" width="11.28515625" customWidth="1"/>
    <col min="3" max="3" width="10.285156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4.25" customHeight="1" x14ac:dyDescent="0.2">
      <c r="A3" s="88" t="s">
        <v>248</v>
      </c>
      <c r="B3" s="88"/>
      <c r="C3" s="88"/>
      <c r="D3" s="88"/>
      <c r="E3" s="88"/>
      <c r="F3" s="43"/>
    </row>
    <row r="4" spans="1:7" s="65" customFormat="1" ht="12" customHeight="1" x14ac:dyDescent="0.2">
      <c r="A4" s="83" t="s">
        <v>249</v>
      </c>
      <c r="B4" s="83"/>
      <c r="C4" s="83"/>
      <c r="D4" s="83"/>
      <c r="E4" s="83"/>
      <c r="F4" s="64"/>
    </row>
    <row r="5" spans="1:7" s="2" customFormat="1" ht="11.25" customHeight="1" x14ac:dyDescent="0.2">
      <c r="A5" s="35"/>
      <c r="B5" s="36"/>
      <c r="C5" s="36"/>
      <c r="D5" s="36"/>
      <c r="E5" s="36" t="s">
        <v>19</v>
      </c>
      <c r="F5" s="41"/>
    </row>
    <row r="6" spans="1:7" s="5" customFormat="1" ht="32.25" customHeight="1" x14ac:dyDescent="0.2">
      <c r="A6" s="77" t="s">
        <v>20</v>
      </c>
      <c r="B6" s="89" t="s">
        <v>21</v>
      </c>
      <c r="C6" s="90"/>
      <c r="D6" s="89" t="s">
        <v>260</v>
      </c>
      <c r="E6" s="90"/>
      <c r="F6" s="25"/>
    </row>
    <row r="7" spans="1:7" s="5" customFormat="1" ht="13.5" customHeight="1" x14ac:dyDescent="0.2">
      <c r="A7" s="78"/>
      <c r="B7" s="24" t="s">
        <v>23</v>
      </c>
      <c r="C7" s="25" t="s">
        <v>261</v>
      </c>
      <c r="D7" s="24" t="s">
        <v>0</v>
      </c>
      <c r="E7" s="26" t="s">
        <v>1</v>
      </c>
      <c r="F7" s="28"/>
    </row>
    <row r="8" spans="1:7" s="5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5" customFormat="1" x14ac:dyDescent="0.2">
      <c r="A9" s="10"/>
      <c r="B9" s="7"/>
      <c r="C9" s="28"/>
      <c r="D9" s="28"/>
      <c r="E9" s="28"/>
      <c r="F9" s="20"/>
    </row>
    <row r="10" spans="1:7" s="2" customFormat="1" x14ac:dyDescent="0.2">
      <c r="A10" s="37" t="s">
        <v>34</v>
      </c>
      <c r="B10" s="20">
        <v>56617</v>
      </c>
      <c r="C10" s="20">
        <v>55931.463000000003</v>
      </c>
      <c r="D10" s="18">
        <f>C10/B10*100</f>
        <v>98.789167564512439</v>
      </c>
      <c r="E10" s="20">
        <f>C10-B10</f>
        <v>-685.53699999999662</v>
      </c>
      <c r="F10" s="21"/>
      <c r="G10" s="23"/>
    </row>
    <row r="11" spans="1:7" s="2" customFormat="1" x14ac:dyDescent="0.2">
      <c r="A11" s="38" t="s">
        <v>55</v>
      </c>
      <c r="B11" s="21">
        <v>5618.59</v>
      </c>
      <c r="C11" s="21">
        <v>5654.2730000000001</v>
      </c>
      <c r="D11" s="19">
        <f t="shared" ref="D11:D26" si="0">C11/B11*100</f>
        <v>100.63508816268852</v>
      </c>
      <c r="E11" s="21">
        <f t="shared" ref="E11:E26" si="1">C11-B11</f>
        <v>35.682999999999993</v>
      </c>
      <c r="F11" s="21"/>
    </row>
    <row r="12" spans="1:7" s="2" customFormat="1" x14ac:dyDescent="0.2">
      <c r="A12" s="6" t="s">
        <v>56</v>
      </c>
      <c r="B12" s="21">
        <v>7479.69</v>
      </c>
      <c r="C12" s="21">
        <v>7504.24</v>
      </c>
      <c r="D12" s="19">
        <f t="shared" si="0"/>
        <v>100.32822215893975</v>
      </c>
      <c r="E12" s="21">
        <f t="shared" si="1"/>
        <v>24.550000000000182</v>
      </c>
      <c r="F12" s="21"/>
    </row>
    <row r="13" spans="1:7" s="2" customFormat="1" x14ac:dyDescent="0.2">
      <c r="A13" s="6" t="s">
        <v>57</v>
      </c>
      <c r="B13" s="21">
        <v>12570.828</v>
      </c>
      <c r="C13" s="21">
        <v>12304.178</v>
      </c>
      <c r="D13" s="19">
        <f t="shared" si="0"/>
        <v>97.878819119949782</v>
      </c>
      <c r="E13" s="21">
        <f t="shared" si="1"/>
        <v>-266.64999999999964</v>
      </c>
      <c r="F13" s="21"/>
    </row>
    <row r="14" spans="1:7" s="2" customFormat="1" x14ac:dyDescent="0.2">
      <c r="A14" s="6" t="s">
        <v>58</v>
      </c>
      <c r="B14" s="21">
        <v>1394.4</v>
      </c>
      <c r="C14" s="21">
        <v>1191.5</v>
      </c>
      <c r="D14" s="19">
        <f t="shared" si="0"/>
        <v>85.448938611589213</v>
      </c>
      <c r="E14" s="21">
        <f t="shared" si="1"/>
        <v>-202.90000000000009</v>
      </c>
      <c r="F14" s="21"/>
    </row>
    <row r="15" spans="1:7" s="2" customFormat="1" x14ac:dyDescent="0.2">
      <c r="A15" s="6" t="s">
        <v>59</v>
      </c>
      <c r="B15" s="21">
        <v>7332.31</v>
      </c>
      <c r="C15" s="21">
        <v>6944.41</v>
      </c>
      <c r="D15" s="19">
        <f t="shared" si="0"/>
        <v>94.709716310412389</v>
      </c>
      <c r="E15" s="21">
        <f t="shared" si="1"/>
        <v>-387.90000000000055</v>
      </c>
      <c r="F15" s="21"/>
    </row>
    <row r="16" spans="1:7" s="5" customFormat="1" x14ac:dyDescent="0.2">
      <c r="A16" s="6" t="s">
        <v>60</v>
      </c>
      <c r="B16" s="21">
        <v>8911.68</v>
      </c>
      <c r="C16" s="21">
        <v>8575.23</v>
      </c>
      <c r="D16" s="19">
        <f t="shared" si="0"/>
        <v>96.224617580523528</v>
      </c>
      <c r="E16" s="21">
        <f t="shared" si="1"/>
        <v>-336.45000000000073</v>
      </c>
      <c r="F16" s="21"/>
    </row>
    <row r="17" spans="1:6" s="2" customFormat="1" x14ac:dyDescent="0.2">
      <c r="A17" s="6" t="s">
        <v>61</v>
      </c>
      <c r="B17" s="21">
        <v>4620.3500000000004</v>
      </c>
      <c r="C17" s="21">
        <v>5024.25</v>
      </c>
      <c r="D17" s="19">
        <f t="shared" si="0"/>
        <v>108.7417619877282</v>
      </c>
      <c r="E17" s="21">
        <f t="shared" si="1"/>
        <v>403.89999999999964</v>
      </c>
      <c r="F17" s="21"/>
    </row>
    <row r="18" spans="1:6" s="2" customFormat="1" x14ac:dyDescent="0.2">
      <c r="A18" s="6" t="s">
        <v>68</v>
      </c>
      <c r="B18" s="21">
        <v>8.5</v>
      </c>
      <c r="C18" s="21">
        <v>10.5</v>
      </c>
      <c r="D18" s="19">
        <f t="shared" si="0"/>
        <v>123.52941176470588</v>
      </c>
      <c r="E18" s="21">
        <f t="shared" si="1"/>
        <v>2</v>
      </c>
      <c r="F18" s="21"/>
    </row>
    <row r="19" spans="1:6" s="2" customFormat="1" x14ac:dyDescent="0.2">
      <c r="A19" s="6" t="s">
        <v>69</v>
      </c>
      <c r="B19" s="21">
        <v>201</v>
      </c>
      <c r="C19" s="21">
        <v>235.8</v>
      </c>
      <c r="D19" s="19">
        <f t="shared" si="0"/>
        <v>117.31343283582089</v>
      </c>
      <c r="E19" s="21">
        <f t="shared" si="1"/>
        <v>34.800000000000011</v>
      </c>
      <c r="F19" s="21"/>
    </row>
    <row r="20" spans="1:6" s="2" customFormat="1" x14ac:dyDescent="0.2">
      <c r="A20" s="6" t="s">
        <v>62</v>
      </c>
      <c r="B20" s="21">
        <v>229.44200000000001</v>
      </c>
      <c r="C20" s="21">
        <v>212.642</v>
      </c>
      <c r="D20" s="19">
        <f t="shared" si="0"/>
        <v>92.677888093723027</v>
      </c>
      <c r="E20" s="21">
        <f t="shared" si="1"/>
        <v>-16.800000000000011</v>
      </c>
      <c r="F20" s="21"/>
    </row>
    <row r="21" spans="1:6" s="2" customFormat="1" x14ac:dyDescent="0.2">
      <c r="A21" s="6" t="s">
        <v>63</v>
      </c>
      <c r="B21" s="21">
        <v>239.5</v>
      </c>
      <c r="C21" s="21">
        <v>276</v>
      </c>
      <c r="D21" s="19">
        <f t="shared" si="0"/>
        <v>115.24008350730688</v>
      </c>
      <c r="E21" s="21">
        <f t="shared" si="1"/>
        <v>36.5</v>
      </c>
      <c r="F21" s="21"/>
    </row>
    <row r="22" spans="1:6" s="2" customFormat="1" ht="25.5" x14ac:dyDescent="0.2">
      <c r="A22" s="6" t="s">
        <v>64</v>
      </c>
      <c r="B22" s="21">
        <v>751.41</v>
      </c>
      <c r="C22" s="21">
        <v>780.58</v>
      </c>
      <c r="D22" s="19">
        <f t="shared" si="0"/>
        <v>103.88203510733156</v>
      </c>
      <c r="E22" s="21">
        <f t="shared" si="1"/>
        <v>29.170000000000073</v>
      </c>
      <c r="F22" s="21"/>
    </row>
    <row r="23" spans="1:6" s="2" customFormat="1" x14ac:dyDescent="0.2">
      <c r="A23" s="6" t="s">
        <v>77</v>
      </c>
      <c r="B23" s="21">
        <v>13</v>
      </c>
      <c r="C23" s="21">
        <v>10.6</v>
      </c>
      <c r="D23" s="19">
        <f t="shared" si="0"/>
        <v>81.538461538461533</v>
      </c>
      <c r="E23" s="21">
        <f t="shared" si="1"/>
        <v>-2.4000000000000004</v>
      </c>
      <c r="F23" s="21"/>
    </row>
    <row r="24" spans="1:6" s="2" customFormat="1" x14ac:dyDescent="0.2">
      <c r="A24" s="39" t="s">
        <v>65</v>
      </c>
      <c r="B24" s="21">
        <v>7246.3</v>
      </c>
      <c r="C24" s="21">
        <v>7207.26</v>
      </c>
      <c r="D24" s="19">
        <f t="shared" si="0"/>
        <v>99.461242289168268</v>
      </c>
      <c r="E24" s="21">
        <f t="shared" si="1"/>
        <v>-39.039999999999964</v>
      </c>
      <c r="F24" s="21"/>
    </row>
    <row r="25" spans="1:6" s="2" customFormat="1" x14ac:dyDescent="0.2">
      <c r="A25" s="6" t="s">
        <v>66</v>
      </c>
      <c r="B25" s="21">
        <v>1247.68</v>
      </c>
      <c r="C25" s="21">
        <v>1261.28</v>
      </c>
      <c r="D25" s="19">
        <f t="shared" si="0"/>
        <v>101.09002308284174</v>
      </c>
      <c r="E25" s="21">
        <f t="shared" si="1"/>
        <v>13.599999999999909</v>
      </c>
      <c r="F25" s="21"/>
    </row>
    <row r="26" spans="1:6" s="2" customFormat="1" x14ac:dyDescent="0.2">
      <c r="A26" s="6" t="s">
        <v>67</v>
      </c>
      <c r="B26" s="21">
        <v>5993.51</v>
      </c>
      <c r="C26" s="21">
        <v>5877.2</v>
      </c>
      <c r="D26" s="19">
        <f t="shared" si="0"/>
        <v>98.059400918660344</v>
      </c>
      <c r="E26" s="21">
        <f t="shared" si="1"/>
        <v>-116.3100000000004</v>
      </c>
      <c r="F26" s="19"/>
    </row>
    <row r="27" spans="1:6" s="2" customFormat="1" x14ac:dyDescent="0.2">
      <c r="A27" s="9"/>
      <c r="B27" s="20"/>
      <c r="C27" s="16"/>
      <c r="D27" s="19"/>
      <c r="E27" s="19"/>
      <c r="F27" s="20"/>
    </row>
    <row r="28" spans="1:6" s="2" customFormat="1" x14ac:dyDescent="0.2">
      <c r="A28" s="37" t="s">
        <v>22</v>
      </c>
      <c r="B28" s="20">
        <v>3586.07</v>
      </c>
      <c r="C28" s="20">
        <v>3406.3</v>
      </c>
      <c r="D28" s="18">
        <f>C28/B28*100</f>
        <v>94.986991330342136</v>
      </c>
      <c r="E28" s="20">
        <f>C28-B28</f>
        <v>-179.76999999999998</v>
      </c>
      <c r="F28" s="21"/>
    </row>
    <row r="29" spans="1:6" s="2" customFormat="1" x14ac:dyDescent="0.2">
      <c r="A29" s="38" t="s">
        <v>55</v>
      </c>
      <c r="B29" s="21">
        <v>149.9</v>
      </c>
      <c r="C29" s="21">
        <v>108.05</v>
      </c>
      <c r="D29" s="19">
        <f t="shared" ref="D29:D41" si="2">C29/B29*100</f>
        <v>72.081387591727818</v>
      </c>
      <c r="E29" s="21">
        <f t="shared" ref="E29:E41" si="3">C29-B29</f>
        <v>-41.850000000000009</v>
      </c>
      <c r="F29" s="21"/>
    </row>
    <row r="30" spans="1:6" s="2" customFormat="1" x14ac:dyDescent="0.2">
      <c r="A30" s="6" t="s">
        <v>56</v>
      </c>
      <c r="B30" s="21">
        <v>350.65</v>
      </c>
      <c r="C30" s="21">
        <v>420.7</v>
      </c>
      <c r="D30" s="19">
        <f t="shared" si="2"/>
        <v>119.97718522743477</v>
      </c>
      <c r="E30" s="21">
        <f t="shared" si="3"/>
        <v>70.050000000000011</v>
      </c>
      <c r="F30" s="21"/>
    </row>
    <row r="31" spans="1:6" s="5" customFormat="1" x14ac:dyDescent="0.2">
      <c r="A31" s="6" t="s">
        <v>57</v>
      </c>
      <c r="B31" s="21">
        <v>859.67</v>
      </c>
      <c r="C31" s="21">
        <v>861.6</v>
      </c>
      <c r="D31" s="19">
        <f t="shared" si="2"/>
        <v>100.22450475182339</v>
      </c>
      <c r="E31" s="21">
        <f t="shared" si="3"/>
        <v>1.9300000000000637</v>
      </c>
      <c r="F31" s="21"/>
    </row>
    <row r="32" spans="1:6" s="2" customFormat="1" x14ac:dyDescent="0.2">
      <c r="A32" s="6" t="s">
        <v>58</v>
      </c>
      <c r="B32" s="21">
        <v>32.049999999999997</v>
      </c>
      <c r="C32" s="21">
        <v>14</v>
      </c>
      <c r="D32" s="19">
        <f t="shared" si="2"/>
        <v>43.681747269890799</v>
      </c>
      <c r="E32" s="21">
        <f t="shared" si="3"/>
        <v>-18.049999999999997</v>
      </c>
      <c r="F32" s="21"/>
    </row>
    <row r="33" spans="1:6" s="2" customFormat="1" x14ac:dyDescent="0.2">
      <c r="A33" s="6" t="s">
        <v>59</v>
      </c>
      <c r="B33" s="21">
        <v>989.15</v>
      </c>
      <c r="C33" s="21">
        <v>941.45</v>
      </c>
      <c r="D33" s="19">
        <f t="shared" si="2"/>
        <v>95.177677804175303</v>
      </c>
      <c r="E33" s="21">
        <f t="shared" si="3"/>
        <v>-47.699999999999932</v>
      </c>
      <c r="F33" s="21"/>
    </row>
    <row r="34" spans="1:6" s="2" customFormat="1" x14ac:dyDescent="0.2">
      <c r="A34" s="6" t="s">
        <v>60</v>
      </c>
      <c r="B34" s="21">
        <v>815.4</v>
      </c>
      <c r="C34" s="21">
        <v>695.9</v>
      </c>
      <c r="D34" s="19">
        <f t="shared" si="2"/>
        <v>85.344616139318134</v>
      </c>
      <c r="E34" s="21">
        <f t="shared" si="3"/>
        <v>-119.5</v>
      </c>
      <c r="F34" s="21"/>
    </row>
    <row r="35" spans="1:6" s="2" customFormat="1" x14ac:dyDescent="0.2">
      <c r="A35" s="6" t="s">
        <v>61</v>
      </c>
      <c r="B35" s="21">
        <v>78.599999999999994</v>
      </c>
      <c r="C35" s="21">
        <v>76.599999999999994</v>
      </c>
      <c r="D35" s="19">
        <f t="shared" si="2"/>
        <v>97.455470737913487</v>
      </c>
      <c r="E35" s="21">
        <f t="shared" si="3"/>
        <v>-2</v>
      </c>
      <c r="F35" s="21"/>
    </row>
    <row r="36" spans="1:6" s="2" customFormat="1" x14ac:dyDescent="0.2">
      <c r="A36" s="6" t="s">
        <v>68</v>
      </c>
      <c r="B36" s="21">
        <v>2</v>
      </c>
      <c r="C36" s="21">
        <v>3</v>
      </c>
      <c r="D36" s="19">
        <f t="shared" si="2"/>
        <v>150</v>
      </c>
      <c r="E36" s="21">
        <f t="shared" si="3"/>
        <v>1</v>
      </c>
      <c r="F36" s="21"/>
    </row>
    <row r="37" spans="1:6" s="2" customFormat="1" x14ac:dyDescent="0.2">
      <c r="A37" s="6" t="s">
        <v>69</v>
      </c>
      <c r="B37" s="21">
        <v>1</v>
      </c>
      <c r="C37" s="21">
        <v>0.6</v>
      </c>
      <c r="D37" s="19">
        <f t="shared" si="2"/>
        <v>60</v>
      </c>
      <c r="E37" s="21">
        <f t="shared" si="3"/>
        <v>-0.4</v>
      </c>
      <c r="F37" s="21"/>
    </row>
    <row r="38" spans="1:6" s="2" customFormat="1" x14ac:dyDescent="0.2">
      <c r="A38" s="6" t="s">
        <v>62</v>
      </c>
      <c r="B38" s="21">
        <v>14.2</v>
      </c>
      <c r="C38" s="21">
        <v>13.2</v>
      </c>
      <c r="D38" s="19">
        <f t="shared" si="2"/>
        <v>92.957746478873233</v>
      </c>
      <c r="E38" s="21">
        <f t="shared" si="3"/>
        <v>-1</v>
      </c>
      <c r="F38" s="21"/>
    </row>
    <row r="39" spans="1:6" s="5" customFormat="1" x14ac:dyDescent="0.2">
      <c r="A39" s="6" t="s">
        <v>63</v>
      </c>
      <c r="B39" s="21">
        <v>14.8</v>
      </c>
      <c r="C39" s="21">
        <v>18</v>
      </c>
      <c r="D39" s="19">
        <f t="shared" si="2"/>
        <v>121.62162162162163</v>
      </c>
      <c r="E39" s="21">
        <f t="shared" si="3"/>
        <v>3.1999999999999993</v>
      </c>
      <c r="F39" s="21"/>
    </row>
    <row r="40" spans="1:6" s="2" customFormat="1" ht="25.5" x14ac:dyDescent="0.2">
      <c r="A40" s="6" t="s">
        <v>238</v>
      </c>
      <c r="B40" s="21">
        <v>27.7</v>
      </c>
      <c r="C40" s="21">
        <v>27.7</v>
      </c>
      <c r="D40" s="19">
        <f t="shared" si="2"/>
        <v>100</v>
      </c>
      <c r="E40" s="21">
        <f t="shared" si="3"/>
        <v>0</v>
      </c>
      <c r="F40" s="21"/>
    </row>
    <row r="41" spans="1:6" s="2" customFormat="1" x14ac:dyDescent="0.2">
      <c r="A41" s="39" t="s">
        <v>70</v>
      </c>
      <c r="B41" s="21">
        <v>250.95</v>
      </c>
      <c r="C41" s="21">
        <v>225.5</v>
      </c>
      <c r="D41" s="19">
        <f t="shared" si="2"/>
        <v>89.858537557282332</v>
      </c>
      <c r="E41" s="21">
        <f t="shared" si="3"/>
        <v>-25.449999999999989</v>
      </c>
      <c r="F41" s="21"/>
    </row>
    <row r="42" spans="1:6" s="2" customFormat="1" x14ac:dyDescent="0.2">
      <c r="A42" s="6" t="s">
        <v>66</v>
      </c>
      <c r="B42" s="21">
        <v>66.900000000000006</v>
      </c>
      <c r="C42" s="21">
        <v>72.7</v>
      </c>
      <c r="D42" s="19">
        <f>C41/B42*100</f>
        <v>337.07025411061284</v>
      </c>
      <c r="E42" s="21">
        <f>C41-B42</f>
        <v>158.6</v>
      </c>
      <c r="F42" s="21"/>
    </row>
    <row r="43" spans="1:6" s="2" customFormat="1" ht="12" customHeight="1" x14ac:dyDescent="0.2">
      <c r="A43" s="6" t="s">
        <v>67</v>
      </c>
      <c r="B43" s="21">
        <v>146.85</v>
      </c>
      <c r="C43" s="21">
        <v>151.6</v>
      </c>
      <c r="D43" s="19">
        <f>C42/B43*100</f>
        <v>49.506298944501197</v>
      </c>
      <c r="E43" s="21">
        <f>C42-B43</f>
        <v>-74.149999999999991</v>
      </c>
      <c r="F43" s="20"/>
    </row>
    <row r="44" spans="1:6" s="2" customFormat="1" x14ac:dyDescent="0.2">
      <c r="A44" s="9"/>
      <c r="B44" s="20"/>
      <c r="C44" s="23"/>
      <c r="D44" s="18"/>
      <c r="E44" s="20"/>
      <c r="F44" s="20"/>
    </row>
    <row r="45" spans="1:6" s="2" customFormat="1" x14ac:dyDescent="0.2">
      <c r="A45" s="37" t="s">
        <v>24</v>
      </c>
      <c r="B45" s="20">
        <v>14320.502</v>
      </c>
      <c r="C45" s="20">
        <v>14328.502</v>
      </c>
      <c r="D45" s="18">
        <f t="shared" ref="D45:D72" si="4">C45/B45*100</f>
        <v>100.0558639634281</v>
      </c>
      <c r="E45" s="20">
        <f t="shared" ref="E45:E73" si="5">C45-B45</f>
        <v>8</v>
      </c>
      <c r="F45" s="21"/>
    </row>
    <row r="46" spans="1:6" s="5" customFormat="1" x14ac:dyDescent="0.2">
      <c r="A46" s="38" t="s">
        <v>55</v>
      </c>
      <c r="B46" s="21">
        <v>716.57</v>
      </c>
      <c r="C46" s="21">
        <v>644.57000000000005</v>
      </c>
      <c r="D46" s="19">
        <f t="shared" si="4"/>
        <v>89.95213307841523</v>
      </c>
      <c r="E46" s="21">
        <f t="shared" si="5"/>
        <v>-72</v>
      </c>
      <c r="F46" s="21"/>
    </row>
    <row r="47" spans="1:6" s="2" customFormat="1" x14ac:dyDescent="0.2">
      <c r="A47" s="6" t="s">
        <v>56</v>
      </c>
      <c r="B47" s="21">
        <v>1848.06</v>
      </c>
      <c r="C47" s="21">
        <v>1799.36</v>
      </c>
      <c r="D47" s="19">
        <f t="shared" si="4"/>
        <v>97.364804173024694</v>
      </c>
      <c r="E47" s="21">
        <f t="shared" si="5"/>
        <v>-48.700000000000045</v>
      </c>
      <c r="F47" s="21"/>
    </row>
    <row r="48" spans="1:6" s="2" customFormat="1" x14ac:dyDescent="0.2">
      <c r="A48" s="6" t="s">
        <v>57</v>
      </c>
      <c r="B48" s="21">
        <v>3464.83</v>
      </c>
      <c r="C48" s="21">
        <v>3369.83</v>
      </c>
      <c r="D48" s="19">
        <f t="shared" si="4"/>
        <v>97.258162738143</v>
      </c>
      <c r="E48" s="21">
        <f t="shared" si="5"/>
        <v>-95</v>
      </c>
      <c r="F48" s="21"/>
    </row>
    <row r="49" spans="1:7" s="2" customFormat="1" x14ac:dyDescent="0.2">
      <c r="A49" s="6" t="s">
        <v>58</v>
      </c>
      <c r="B49" s="21">
        <v>100.7</v>
      </c>
      <c r="C49" s="21">
        <v>72.7</v>
      </c>
      <c r="D49" s="19">
        <f t="shared" si="4"/>
        <v>72.194637537239331</v>
      </c>
      <c r="E49" s="21">
        <f t="shared" si="5"/>
        <v>-28</v>
      </c>
      <c r="F49" s="21"/>
    </row>
    <row r="50" spans="1:7" s="2" customFormat="1" x14ac:dyDescent="0.2">
      <c r="A50" s="6" t="s">
        <v>59</v>
      </c>
      <c r="B50" s="21">
        <v>1756.86</v>
      </c>
      <c r="C50" s="21">
        <v>1673.56</v>
      </c>
      <c r="D50" s="19">
        <f t="shared" si="4"/>
        <v>95.258586341541161</v>
      </c>
      <c r="E50" s="21">
        <f t="shared" si="5"/>
        <v>-83.299999999999955</v>
      </c>
      <c r="F50" s="21"/>
    </row>
    <row r="51" spans="1:7" s="2" customFormat="1" x14ac:dyDescent="0.2">
      <c r="A51" s="6" t="s">
        <v>71</v>
      </c>
      <c r="B51" s="21">
        <v>3618.33</v>
      </c>
      <c r="C51" s="21">
        <v>3738.33</v>
      </c>
      <c r="D51" s="19">
        <f t="shared" si="4"/>
        <v>103.31644709023224</v>
      </c>
      <c r="E51" s="21">
        <f t="shared" si="5"/>
        <v>120</v>
      </c>
      <c r="F51" s="21"/>
    </row>
    <row r="52" spans="1:7" s="2" customFormat="1" x14ac:dyDescent="0.2">
      <c r="A52" s="6" t="s">
        <v>61</v>
      </c>
      <c r="B52" s="21">
        <v>1110.95</v>
      </c>
      <c r="C52" s="21">
        <v>1160.95</v>
      </c>
      <c r="D52" s="19">
        <f t="shared" si="4"/>
        <v>104.50065259462622</v>
      </c>
      <c r="E52" s="21">
        <f t="shared" si="5"/>
        <v>50</v>
      </c>
      <c r="F52" s="21"/>
    </row>
    <row r="53" spans="1:7" s="2" customFormat="1" x14ac:dyDescent="0.2">
      <c r="A53" s="6" t="s">
        <v>69</v>
      </c>
      <c r="B53" s="21">
        <v>120</v>
      </c>
      <c r="C53" s="21">
        <v>120</v>
      </c>
      <c r="D53" s="19">
        <f t="shared" si="4"/>
        <v>100</v>
      </c>
      <c r="E53" s="21">
        <f t="shared" si="5"/>
        <v>0</v>
      </c>
      <c r="F53" s="21"/>
    </row>
    <row r="54" spans="1:7" s="2" customFormat="1" x14ac:dyDescent="0.2">
      <c r="A54" s="6" t="s">
        <v>62</v>
      </c>
      <c r="B54" s="21">
        <v>17.141999999999999</v>
      </c>
      <c r="C54" s="21">
        <v>23.141999999999999</v>
      </c>
      <c r="D54" s="19">
        <f t="shared" si="4"/>
        <v>135.00175008750438</v>
      </c>
      <c r="E54" s="21">
        <f t="shared" si="5"/>
        <v>6</v>
      </c>
      <c r="F54" s="21"/>
    </row>
    <row r="55" spans="1:7" s="2" customFormat="1" x14ac:dyDescent="0.2">
      <c r="A55" s="6" t="s">
        <v>63</v>
      </c>
      <c r="B55" s="21">
        <v>6</v>
      </c>
      <c r="C55" s="21">
        <v>5</v>
      </c>
      <c r="D55" s="19">
        <f t="shared" si="4"/>
        <v>83.333333333333343</v>
      </c>
      <c r="E55" s="21">
        <f t="shared" si="5"/>
        <v>-1</v>
      </c>
      <c r="F55" s="21"/>
    </row>
    <row r="56" spans="1:7" s="2" customFormat="1" ht="25.5" x14ac:dyDescent="0.2">
      <c r="A56" s="6" t="s">
        <v>64</v>
      </c>
      <c r="B56" s="21">
        <v>37.5</v>
      </c>
      <c r="C56" s="21">
        <v>116.5</v>
      </c>
      <c r="D56" s="19">
        <f t="shared" si="4"/>
        <v>310.66666666666663</v>
      </c>
      <c r="E56" s="21">
        <f t="shared" si="5"/>
        <v>79</v>
      </c>
      <c r="F56" s="21"/>
    </row>
    <row r="57" spans="1:7" s="5" customFormat="1" x14ac:dyDescent="0.2">
      <c r="A57" s="39" t="s">
        <v>70</v>
      </c>
      <c r="B57" s="21">
        <v>1523.56</v>
      </c>
      <c r="C57" s="21">
        <v>1604.56</v>
      </c>
      <c r="D57" s="19">
        <f t="shared" si="4"/>
        <v>105.31649557615059</v>
      </c>
      <c r="E57" s="21">
        <f t="shared" si="5"/>
        <v>81</v>
      </c>
      <c r="F57" s="21"/>
    </row>
    <row r="58" spans="1:7" s="2" customFormat="1" x14ac:dyDescent="0.2">
      <c r="A58" s="6" t="s">
        <v>66</v>
      </c>
      <c r="B58" s="21">
        <v>112.98</v>
      </c>
      <c r="C58" s="21">
        <v>96.98</v>
      </c>
      <c r="D58" s="19">
        <f t="shared" si="4"/>
        <v>85.838201451584354</v>
      </c>
      <c r="E58" s="21">
        <f t="shared" si="5"/>
        <v>-16</v>
      </c>
      <c r="F58" s="21"/>
    </row>
    <row r="59" spans="1:7" s="5" customFormat="1" x14ac:dyDescent="0.2">
      <c r="A59" s="6" t="s">
        <v>67</v>
      </c>
      <c r="B59" s="21">
        <v>1410</v>
      </c>
      <c r="C59" s="21">
        <v>1507</v>
      </c>
      <c r="D59" s="19">
        <f t="shared" si="4"/>
        <v>106.87943262411348</v>
      </c>
      <c r="E59" s="21">
        <f t="shared" si="5"/>
        <v>97</v>
      </c>
      <c r="F59" s="20"/>
    </row>
    <row r="60" spans="1:7" s="5" customFormat="1" x14ac:dyDescent="0.2">
      <c r="A60" s="6"/>
      <c r="B60" s="21"/>
      <c r="C60" s="66"/>
      <c r="D60" s="18"/>
      <c r="E60" s="20"/>
      <c r="F60" s="20"/>
    </row>
    <row r="61" spans="1:7" s="2" customFormat="1" x14ac:dyDescent="0.2">
      <c r="A61" s="37" t="s">
        <v>25</v>
      </c>
      <c r="B61" s="20">
        <v>3263</v>
      </c>
      <c r="C61" s="21">
        <v>3766.2</v>
      </c>
      <c r="D61" s="18">
        <f t="shared" si="4"/>
        <v>115.42139135764633</v>
      </c>
      <c r="E61" s="20">
        <f t="shared" si="5"/>
        <v>503.19999999999982</v>
      </c>
      <c r="F61" s="21"/>
    </row>
    <row r="62" spans="1:7" s="2" customFormat="1" ht="14.25" x14ac:dyDescent="0.2">
      <c r="A62" s="38" t="s">
        <v>72</v>
      </c>
      <c r="B62" s="21">
        <v>359</v>
      </c>
      <c r="C62" s="21">
        <v>354</v>
      </c>
      <c r="D62" s="19">
        <f t="shared" si="4"/>
        <v>98.607242339832865</v>
      </c>
      <c r="E62" s="21">
        <f t="shared" si="5"/>
        <v>-5</v>
      </c>
      <c r="F62" s="21"/>
      <c r="G62" s="43"/>
    </row>
    <row r="63" spans="1:7" ht="12.75" customHeight="1" x14ac:dyDescent="0.2">
      <c r="A63" s="6" t="s">
        <v>56</v>
      </c>
      <c r="B63" s="21">
        <v>404</v>
      </c>
      <c r="C63" s="21">
        <v>393</v>
      </c>
      <c r="D63" s="19">
        <f t="shared" si="4"/>
        <v>97.277227722772281</v>
      </c>
      <c r="E63" s="21">
        <f t="shared" si="5"/>
        <v>-11</v>
      </c>
      <c r="F63" s="21"/>
    </row>
    <row r="64" spans="1:7" ht="15" customHeight="1" x14ac:dyDescent="0.2">
      <c r="A64" s="6" t="s">
        <v>57</v>
      </c>
      <c r="B64" s="21">
        <v>324</v>
      </c>
      <c r="C64" s="21">
        <v>322</v>
      </c>
      <c r="D64" s="19">
        <f t="shared" si="4"/>
        <v>99.382716049382708</v>
      </c>
      <c r="E64" s="21">
        <f t="shared" si="5"/>
        <v>-2</v>
      </c>
      <c r="F64" s="21"/>
    </row>
    <row r="65" spans="1:6" s="2" customFormat="1" ht="13.5" customHeight="1" x14ac:dyDescent="0.2">
      <c r="A65" s="6" t="s">
        <v>58</v>
      </c>
      <c r="B65" s="21">
        <v>236</v>
      </c>
      <c r="C65" s="21">
        <v>229</v>
      </c>
      <c r="D65" s="19">
        <f t="shared" si="4"/>
        <v>97.033898305084747</v>
      </c>
      <c r="E65" s="21">
        <f t="shared" si="5"/>
        <v>-7</v>
      </c>
      <c r="F65" s="21"/>
    </row>
    <row r="66" spans="1:6" s="2" customFormat="1" ht="15.75" customHeight="1" x14ac:dyDescent="0.2">
      <c r="A66" s="6" t="s">
        <v>59</v>
      </c>
      <c r="B66" s="21">
        <v>558</v>
      </c>
      <c r="C66" s="21">
        <v>546</v>
      </c>
      <c r="D66" s="19">
        <f t="shared" si="4"/>
        <v>97.849462365591393</v>
      </c>
      <c r="E66" s="21">
        <f t="shared" si="5"/>
        <v>-12</v>
      </c>
      <c r="F66" s="21"/>
    </row>
    <row r="67" spans="1:6" s="2" customFormat="1" ht="12" customHeight="1" x14ac:dyDescent="0.2">
      <c r="A67" s="6" t="s">
        <v>71</v>
      </c>
      <c r="B67" s="21">
        <v>74</v>
      </c>
      <c r="C67" s="21">
        <v>66</v>
      </c>
      <c r="D67" s="19">
        <f t="shared" si="4"/>
        <v>89.189189189189193</v>
      </c>
      <c r="E67" s="21">
        <f t="shared" si="5"/>
        <v>-8</v>
      </c>
      <c r="F67" s="21"/>
    </row>
    <row r="68" spans="1:6" s="2" customFormat="1" ht="13.5" customHeight="1" x14ac:dyDescent="0.2">
      <c r="A68" s="6" t="s">
        <v>61</v>
      </c>
      <c r="B68" s="21">
        <v>1177</v>
      </c>
      <c r="C68" s="21">
        <v>1750.2</v>
      </c>
      <c r="D68" s="19">
        <f t="shared" si="4"/>
        <v>148.7000849617672</v>
      </c>
      <c r="E68" s="21">
        <f t="shared" si="5"/>
        <v>573.20000000000005</v>
      </c>
      <c r="F68" s="21"/>
    </row>
    <row r="69" spans="1:6" s="2" customFormat="1" ht="15" customHeight="1" x14ac:dyDescent="0.2">
      <c r="A69" s="6" t="s">
        <v>68</v>
      </c>
      <c r="B69" s="21">
        <v>2</v>
      </c>
      <c r="C69" s="21">
        <v>2</v>
      </c>
      <c r="D69" s="19">
        <f t="shared" si="4"/>
        <v>100</v>
      </c>
      <c r="E69" s="21">
        <f t="shared" si="5"/>
        <v>0</v>
      </c>
      <c r="F69" s="21"/>
    </row>
    <row r="70" spans="1:6" s="5" customFormat="1" x14ac:dyDescent="0.2">
      <c r="A70" s="6" t="s">
        <v>62</v>
      </c>
      <c r="B70" s="21">
        <v>4</v>
      </c>
      <c r="C70" s="21">
        <v>4</v>
      </c>
      <c r="D70" s="19">
        <f t="shared" si="4"/>
        <v>100</v>
      </c>
      <c r="E70" s="21">
        <f t="shared" si="5"/>
        <v>0</v>
      </c>
      <c r="F70" s="21"/>
    </row>
    <row r="71" spans="1:6" s="5" customFormat="1" x14ac:dyDescent="0.2">
      <c r="A71" s="6" t="s">
        <v>73</v>
      </c>
      <c r="B71" s="21">
        <v>14</v>
      </c>
      <c r="C71" s="21">
        <v>14</v>
      </c>
      <c r="D71" s="19">
        <f t="shared" si="4"/>
        <v>100</v>
      </c>
      <c r="E71" s="21">
        <f t="shared" si="5"/>
        <v>0</v>
      </c>
      <c r="F71" s="21"/>
    </row>
    <row r="72" spans="1:6" s="2" customFormat="1" ht="25.5" x14ac:dyDescent="0.2">
      <c r="A72" s="6" t="s">
        <v>64</v>
      </c>
      <c r="B72" s="21">
        <v>111</v>
      </c>
      <c r="C72" s="21">
        <v>84</v>
      </c>
      <c r="D72" s="19">
        <f t="shared" si="4"/>
        <v>75.675675675675677</v>
      </c>
      <c r="E72" s="21">
        <f t="shared" si="5"/>
        <v>-27</v>
      </c>
      <c r="F72" s="21"/>
    </row>
    <row r="73" spans="1:6" s="2" customFormat="1" x14ac:dyDescent="0.2">
      <c r="A73" s="39" t="s">
        <v>70</v>
      </c>
      <c r="B73" s="21"/>
      <c r="C73" s="21">
        <v>2</v>
      </c>
      <c r="D73" s="19"/>
      <c r="E73" s="21">
        <f t="shared" si="5"/>
        <v>2</v>
      </c>
      <c r="F73" s="3"/>
    </row>
    <row r="74" spans="1:6" s="2" customFormat="1" ht="25.5" x14ac:dyDescent="0.2">
      <c r="A74" s="6" t="s">
        <v>319</v>
      </c>
      <c r="B74" s="75"/>
      <c r="C74" s="21">
        <v>2</v>
      </c>
      <c r="D74" s="29"/>
      <c r="E74" s="19"/>
      <c r="F74" s="21"/>
    </row>
    <row r="75" spans="1:6" s="2" customFormat="1" x14ac:dyDescent="0.2">
      <c r="A75" s="37" t="s">
        <v>28</v>
      </c>
      <c r="B75" s="20">
        <v>491</v>
      </c>
      <c r="C75" s="20">
        <v>506</v>
      </c>
      <c r="D75" s="18">
        <f>C75/B75*100</f>
        <v>103.0549898167006</v>
      </c>
      <c r="E75" s="20">
        <f>C75-B75</f>
        <v>15</v>
      </c>
      <c r="F75" s="21"/>
    </row>
    <row r="76" spans="1:6" s="2" customFormat="1" x14ac:dyDescent="0.2">
      <c r="A76" s="38" t="s">
        <v>72</v>
      </c>
      <c r="B76" s="21">
        <v>47.6</v>
      </c>
      <c r="C76" s="21">
        <v>57.5</v>
      </c>
      <c r="D76" s="19">
        <f t="shared" ref="D76:D115" si="6">C76/B76*100</f>
        <v>120.79831932773108</v>
      </c>
      <c r="E76" s="21">
        <f t="shared" ref="E76:E115" si="7">C76-B76</f>
        <v>9.8999999999999986</v>
      </c>
      <c r="F76" s="21"/>
    </row>
    <row r="77" spans="1:6" s="2" customFormat="1" x14ac:dyDescent="0.2">
      <c r="A77" s="6" t="s">
        <v>56</v>
      </c>
      <c r="B77" s="21">
        <v>46.4</v>
      </c>
      <c r="C77" s="21">
        <v>45.5</v>
      </c>
      <c r="D77" s="19">
        <f t="shared" si="6"/>
        <v>98.060344827586206</v>
      </c>
      <c r="E77" s="21">
        <f t="shared" si="7"/>
        <v>-0.89999999999999858</v>
      </c>
      <c r="F77" s="21"/>
    </row>
    <row r="78" spans="1:6" s="2" customFormat="1" x14ac:dyDescent="0.2">
      <c r="A78" s="6" t="s">
        <v>57</v>
      </c>
      <c r="B78" s="21">
        <v>39.799999999999997</v>
      </c>
      <c r="C78" s="21">
        <v>41.4</v>
      </c>
      <c r="D78" s="19">
        <f t="shared" si="6"/>
        <v>104.02010050251256</v>
      </c>
      <c r="E78" s="21">
        <f t="shared" si="7"/>
        <v>1.6000000000000014</v>
      </c>
      <c r="F78" s="21"/>
    </row>
    <row r="79" spans="1:6" s="2" customFormat="1" x14ac:dyDescent="0.2">
      <c r="A79" s="6" t="s">
        <v>58</v>
      </c>
      <c r="B79" s="21">
        <v>73.7</v>
      </c>
      <c r="C79" s="21">
        <v>78</v>
      </c>
      <c r="D79" s="19">
        <f t="shared" si="6"/>
        <v>105.83446404341927</v>
      </c>
      <c r="E79" s="21">
        <f t="shared" si="7"/>
        <v>4.2999999999999972</v>
      </c>
      <c r="F79" s="21"/>
    </row>
    <row r="80" spans="1:6" s="2" customFormat="1" x14ac:dyDescent="0.2">
      <c r="A80" s="6" t="s">
        <v>59</v>
      </c>
      <c r="B80" s="21">
        <v>121.3</v>
      </c>
      <c r="C80" s="21">
        <v>122.4</v>
      </c>
      <c r="D80" s="19">
        <f t="shared" si="6"/>
        <v>100.90684253915911</v>
      </c>
      <c r="E80" s="21">
        <f t="shared" si="7"/>
        <v>1.1000000000000085</v>
      </c>
      <c r="F80" s="21"/>
    </row>
    <row r="81" spans="1:6" s="2" customFormat="1" x14ac:dyDescent="0.2">
      <c r="A81" s="6" t="s">
        <v>71</v>
      </c>
      <c r="B81" s="21">
        <v>33</v>
      </c>
      <c r="C81" s="21">
        <v>30</v>
      </c>
      <c r="D81" s="19">
        <f t="shared" si="6"/>
        <v>90.909090909090907</v>
      </c>
      <c r="E81" s="21">
        <f t="shared" si="7"/>
        <v>-3</v>
      </c>
      <c r="F81" s="21"/>
    </row>
    <row r="82" spans="1:6" s="2" customFormat="1" x14ac:dyDescent="0.2">
      <c r="A82" s="6" t="s">
        <v>61</v>
      </c>
      <c r="B82" s="21">
        <v>99.8</v>
      </c>
      <c r="C82" s="21">
        <v>106.7</v>
      </c>
      <c r="D82" s="19">
        <f t="shared" si="6"/>
        <v>106.91382765531063</v>
      </c>
      <c r="E82" s="21">
        <f t="shared" si="7"/>
        <v>6.9000000000000057</v>
      </c>
      <c r="F82" s="21"/>
    </row>
    <row r="83" spans="1:6" s="2" customFormat="1" x14ac:dyDescent="0.2">
      <c r="A83" s="6" t="s">
        <v>62</v>
      </c>
      <c r="B83" s="21">
        <v>2.2999999999999998</v>
      </c>
      <c r="C83" s="21">
        <v>1.2</v>
      </c>
      <c r="D83" s="19">
        <f t="shared" si="6"/>
        <v>52.173913043478258</v>
      </c>
      <c r="E83" s="21">
        <f t="shared" si="7"/>
        <v>-1.0999999999999999</v>
      </c>
      <c r="F83" s="21"/>
    </row>
    <row r="84" spans="1:6" s="2" customFormat="1" x14ac:dyDescent="0.2">
      <c r="A84" s="6" t="s">
        <v>74</v>
      </c>
      <c r="B84" s="21">
        <v>4</v>
      </c>
      <c r="C84" s="21">
        <v>3</v>
      </c>
      <c r="D84" s="19">
        <f t="shared" si="6"/>
        <v>75</v>
      </c>
      <c r="E84" s="21">
        <f t="shared" si="7"/>
        <v>-1</v>
      </c>
      <c r="F84" s="21"/>
    </row>
    <row r="85" spans="1:6" s="2" customFormat="1" ht="25.5" x14ac:dyDescent="0.2">
      <c r="A85" s="6" t="s">
        <v>64</v>
      </c>
      <c r="B85" s="21">
        <v>20.6</v>
      </c>
      <c r="C85" s="21">
        <v>18.3</v>
      </c>
      <c r="D85" s="19">
        <f t="shared" si="6"/>
        <v>88.834951456310677</v>
      </c>
      <c r="E85" s="21">
        <f t="shared" si="7"/>
        <v>-2.3000000000000007</v>
      </c>
      <c r="F85" s="21"/>
    </row>
    <row r="86" spans="1:6" s="2" customFormat="1" x14ac:dyDescent="0.2">
      <c r="A86" s="39" t="s">
        <v>70</v>
      </c>
      <c r="B86" s="21">
        <v>2.5</v>
      </c>
      <c r="C86" s="21">
        <v>2</v>
      </c>
      <c r="D86" s="19">
        <f t="shared" si="6"/>
        <v>80</v>
      </c>
      <c r="E86" s="21">
        <f t="shared" si="7"/>
        <v>-0.5</v>
      </c>
      <c r="F86" s="21"/>
    </row>
    <row r="87" spans="1:6" s="2" customFormat="1" x14ac:dyDescent="0.2">
      <c r="A87" s="6" t="s">
        <v>67</v>
      </c>
      <c r="B87" s="21">
        <v>2.5</v>
      </c>
      <c r="C87" s="21">
        <v>2</v>
      </c>
      <c r="D87" s="19">
        <f t="shared" si="6"/>
        <v>80</v>
      </c>
      <c r="E87" s="21">
        <f t="shared" si="7"/>
        <v>-0.5</v>
      </c>
      <c r="F87" s="20"/>
    </row>
    <row r="88" spans="1:6" s="5" customFormat="1" x14ac:dyDescent="0.2">
      <c r="A88" s="37" t="s">
        <v>29</v>
      </c>
      <c r="B88" s="20">
        <v>9835.2780000000002</v>
      </c>
      <c r="C88" s="20">
        <v>9710.9609999999993</v>
      </c>
      <c r="D88" s="18">
        <f t="shared" si="6"/>
        <v>98.736009292264029</v>
      </c>
      <c r="E88" s="20">
        <f t="shared" si="7"/>
        <v>-124.31700000000092</v>
      </c>
      <c r="F88" s="21"/>
    </row>
    <row r="89" spans="1:6" s="2" customFormat="1" x14ac:dyDescent="0.2">
      <c r="A89" s="38" t="s">
        <v>72</v>
      </c>
      <c r="B89" s="21">
        <v>803.52</v>
      </c>
      <c r="C89" s="21">
        <v>788.15300000000002</v>
      </c>
      <c r="D89" s="19">
        <f t="shared" si="6"/>
        <v>98.087539824771014</v>
      </c>
      <c r="E89" s="21">
        <f t="shared" si="7"/>
        <v>-15.366999999999962</v>
      </c>
      <c r="F89" s="21"/>
    </row>
    <row r="90" spans="1:6" s="2" customFormat="1" x14ac:dyDescent="0.2">
      <c r="A90" s="6" t="s">
        <v>56</v>
      </c>
      <c r="B90" s="21">
        <v>1514.08</v>
      </c>
      <c r="C90" s="21">
        <v>1545.48</v>
      </c>
      <c r="D90" s="19">
        <f t="shared" si="6"/>
        <v>102.07386663848675</v>
      </c>
      <c r="E90" s="21">
        <f t="shared" si="7"/>
        <v>31.400000000000091</v>
      </c>
      <c r="F90" s="21"/>
    </row>
    <row r="91" spans="1:6" s="2" customFormat="1" x14ac:dyDescent="0.2">
      <c r="A91" s="6" t="s">
        <v>57</v>
      </c>
      <c r="B91" s="21">
        <v>2768.9279999999999</v>
      </c>
      <c r="C91" s="21">
        <v>2655.348</v>
      </c>
      <c r="D91" s="19">
        <f t="shared" si="6"/>
        <v>95.89805152029956</v>
      </c>
      <c r="E91" s="21">
        <f t="shared" si="7"/>
        <v>-113.57999999999993</v>
      </c>
      <c r="F91" s="21"/>
    </row>
    <row r="92" spans="1:6" s="2" customFormat="1" x14ac:dyDescent="0.2">
      <c r="A92" s="6" t="s">
        <v>58</v>
      </c>
      <c r="B92" s="21">
        <v>38</v>
      </c>
      <c r="C92" s="21">
        <v>30</v>
      </c>
      <c r="D92" s="19">
        <f t="shared" si="6"/>
        <v>78.94736842105263</v>
      </c>
      <c r="E92" s="21">
        <f t="shared" si="7"/>
        <v>-8</v>
      </c>
      <c r="F92" s="21"/>
    </row>
    <row r="93" spans="1:6" s="2" customFormat="1" x14ac:dyDescent="0.2">
      <c r="A93" s="6" t="s">
        <v>59</v>
      </c>
      <c r="B93" s="21">
        <v>1258</v>
      </c>
      <c r="C93" s="21">
        <v>1242</v>
      </c>
      <c r="D93" s="19">
        <f t="shared" si="6"/>
        <v>98.728139904610487</v>
      </c>
      <c r="E93" s="21">
        <f t="shared" si="7"/>
        <v>-16</v>
      </c>
      <c r="F93" s="21"/>
    </row>
    <row r="94" spans="1:6" s="2" customFormat="1" x14ac:dyDescent="0.2">
      <c r="A94" s="6" t="s">
        <v>71</v>
      </c>
      <c r="B94" s="21">
        <v>1417</v>
      </c>
      <c r="C94" s="21">
        <v>1450</v>
      </c>
      <c r="D94" s="19">
        <f t="shared" si="6"/>
        <v>102.32886379675369</v>
      </c>
      <c r="E94" s="21">
        <f t="shared" si="7"/>
        <v>33</v>
      </c>
      <c r="F94" s="21"/>
    </row>
    <row r="95" spans="1:6" s="2" customFormat="1" x14ac:dyDescent="0.2">
      <c r="A95" s="6" t="s">
        <v>61</v>
      </c>
      <c r="B95" s="21">
        <v>585</v>
      </c>
      <c r="C95" s="21">
        <v>545.29999999999995</v>
      </c>
      <c r="D95" s="19">
        <f t="shared" si="6"/>
        <v>93.213675213675202</v>
      </c>
      <c r="E95" s="21">
        <f t="shared" si="7"/>
        <v>-39.700000000000045</v>
      </c>
      <c r="F95" s="21"/>
    </row>
    <row r="96" spans="1:6" s="2" customFormat="1" x14ac:dyDescent="0.2">
      <c r="A96" s="6" t="s">
        <v>62</v>
      </c>
      <c r="B96" s="21">
        <v>66.900000000000006</v>
      </c>
      <c r="C96" s="21">
        <v>61</v>
      </c>
      <c r="D96" s="19">
        <f t="shared" si="6"/>
        <v>91.180866965620325</v>
      </c>
      <c r="E96" s="21">
        <f t="shared" si="7"/>
        <v>-5.9000000000000057</v>
      </c>
      <c r="F96" s="21"/>
    </row>
    <row r="97" spans="1:6" s="2" customFormat="1" x14ac:dyDescent="0.2">
      <c r="A97" s="6" t="s">
        <v>63</v>
      </c>
      <c r="B97" s="21">
        <v>28</v>
      </c>
      <c r="C97" s="21">
        <v>32</v>
      </c>
      <c r="D97" s="19">
        <f t="shared" si="6"/>
        <v>114.28571428571428</v>
      </c>
      <c r="E97" s="21">
        <f t="shared" si="7"/>
        <v>4</v>
      </c>
      <c r="F97" s="21"/>
    </row>
    <row r="98" spans="1:6" s="5" customFormat="1" ht="20.25" customHeight="1" x14ac:dyDescent="0.2">
      <c r="A98" s="6" t="s">
        <v>64</v>
      </c>
      <c r="B98" s="21">
        <v>190.71</v>
      </c>
      <c r="C98" s="21">
        <v>203.08</v>
      </c>
      <c r="D98" s="19">
        <f t="shared" si="6"/>
        <v>106.4862880813801</v>
      </c>
      <c r="E98" s="21">
        <f t="shared" si="7"/>
        <v>12.370000000000005</v>
      </c>
      <c r="F98" s="21"/>
    </row>
    <row r="99" spans="1:6" s="2" customFormat="1" x14ac:dyDescent="0.2">
      <c r="A99" s="39" t="s">
        <v>65</v>
      </c>
      <c r="B99" s="21">
        <v>1165.1400000000001</v>
      </c>
      <c r="C99" s="21">
        <v>1157.5999999999999</v>
      </c>
      <c r="D99" s="19">
        <f t="shared" si="6"/>
        <v>99.35286746657053</v>
      </c>
      <c r="E99" s="21">
        <f t="shared" si="7"/>
        <v>-7.540000000000191</v>
      </c>
      <c r="F99" s="21"/>
    </row>
    <row r="100" spans="1:6" s="2" customFormat="1" x14ac:dyDescent="0.2">
      <c r="A100" s="6" t="s">
        <v>66</v>
      </c>
      <c r="B100" s="21">
        <v>190</v>
      </c>
      <c r="C100" s="21">
        <v>192</v>
      </c>
      <c r="D100" s="19">
        <f>C99/B100*100</f>
        <v>609.26315789473676</v>
      </c>
      <c r="E100" s="21">
        <f>C99-B100</f>
        <v>967.59999999999991</v>
      </c>
      <c r="F100" s="21"/>
    </row>
    <row r="101" spans="1:6" s="2" customFormat="1" x14ac:dyDescent="0.2">
      <c r="A101" s="6" t="s">
        <v>67</v>
      </c>
      <c r="B101" s="21">
        <v>910.11</v>
      </c>
      <c r="C101" s="21">
        <v>896.6</v>
      </c>
      <c r="D101" s="19">
        <f>C100/B101*100</f>
        <v>21.096350990539605</v>
      </c>
      <c r="E101" s="21">
        <f>C100-B101</f>
        <v>-718.11</v>
      </c>
      <c r="F101" s="20"/>
    </row>
    <row r="102" spans="1:6" s="2" customFormat="1" x14ac:dyDescent="0.2">
      <c r="A102" s="37" t="s">
        <v>30</v>
      </c>
      <c r="B102" s="20">
        <v>5249</v>
      </c>
      <c r="C102" s="20">
        <v>5061</v>
      </c>
      <c r="D102" s="18">
        <f>C101/B102*100</f>
        <v>17.081348828348258</v>
      </c>
      <c r="E102" s="20">
        <f>C101-B102</f>
        <v>-4352.3999999999996</v>
      </c>
      <c r="F102" s="21"/>
    </row>
    <row r="103" spans="1:6" s="2" customFormat="1" x14ac:dyDescent="0.2">
      <c r="A103" s="38" t="s">
        <v>72</v>
      </c>
      <c r="B103" s="21">
        <v>362</v>
      </c>
      <c r="C103" s="21">
        <v>353</v>
      </c>
      <c r="D103" s="19">
        <f t="shared" si="6"/>
        <v>97.51381215469614</v>
      </c>
      <c r="E103" s="21">
        <f t="shared" si="7"/>
        <v>-9</v>
      </c>
      <c r="F103" s="21"/>
    </row>
    <row r="104" spans="1:6" s="2" customFormat="1" x14ac:dyDescent="0.2">
      <c r="A104" s="6" t="s">
        <v>56</v>
      </c>
      <c r="B104" s="21">
        <v>513</v>
      </c>
      <c r="C104" s="21">
        <v>508</v>
      </c>
      <c r="D104" s="19">
        <f t="shared" si="6"/>
        <v>99.025341130604289</v>
      </c>
      <c r="E104" s="21">
        <f t="shared" si="7"/>
        <v>-5</v>
      </c>
      <c r="F104" s="21"/>
    </row>
    <row r="105" spans="1:6" s="5" customFormat="1" x14ac:dyDescent="0.2">
      <c r="A105" s="6" t="s">
        <v>57</v>
      </c>
      <c r="B105" s="21">
        <v>1095</v>
      </c>
      <c r="C105" s="21">
        <v>1128</v>
      </c>
      <c r="D105" s="19">
        <f t="shared" si="6"/>
        <v>103.01369863013699</v>
      </c>
      <c r="E105" s="21">
        <f t="shared" si="7"/>
        <v>33</v>
      </c>
      <c r="F105" s="21"/>
    </row>
    <row r="106" spans="1:6" s="2" customFormat="1" x14ac:dyDescent="0.2">
      <c r="A106" s="6" t="s">
        <v>58</v>
      </c>
      <c r="B106" s="21">
        <v>225</v>
      </c>
      <c r="C106" s="21">
        <v>208</v>
      </c>
      <c r="D106" s="19">
        <f t="shared" si="6"/>
        <v>92.444444444444443</v>
      </c>
      <c r="E106" s="21">
        <f t="shared" si="7"/>
        <v>-17</v>
      </c>
      <c r="F106" s="21"/>
    </row>
    <row r="107" spans="1:6" s="2" customFormat="1" x14ac:dyDescent="0.2">
      <c r="A107" s="6" t="s">
        <v>59</v>
      </c>
      <c r="B107" s="21">
        <v>510</v>
      </c>
      <c r="C107" s="21">
        <v>467</v>
      </c>
      <c r="D107" s="19">
        <f t="shared" si="6"/>
        <v>91.568627450980387</v>
      </c>
      <c r="E107" s="21">
        <f t="shared" si="7"/>
        <v>-43</v>
      </c>
      <c r="F107" s="21"/>
    </row>
    <row r="108" spans="1:6" s="2" customFormat="1" x14ac:dyDescent="0.2">
      <c r="A108" s="6" t="s">
        <v>71</v>
      </c>
      <c r="B108" s="21">
        <v>526</v>
      </c>
      <c r="C108" s="21">
        <v>499</v>
      </c>
      <c r="D108" s="19">
        <f t="shared" si="6"/>
        <v>94.866920152091254</v>
      </c>
      <c r="E108" s="21">
        <f t="shared" si="7"/>
        <v>-27</v>
      </c>
      <c r="F108" s="21"/>
    </row>
    <row r="109" spans="1:6" s="2" customFormat="1" x14ac:dyDescent="0.2">
      <c r="A109" s="6" t="s">
        <v>61</v>
      </c>
      <c r="B109" s="21">
        <v>174</v>
      </c>
      <c r="C109" s="21">
        <v>153</v>
      </c>
      <c r="D109" s="19">
        <f t="shared" si="6"/>
        <v>87.931034482758619</v>
      </c>
      <c r="E109" s="21">
        <f t="shared" si="7"/>
        <v>-21</v>
      </c>
      <c r="F109" s="21"/>
    </row>
    <row r="110" spans="1:6" s="2" customFormat="1" x14ac:dyDescent="0.2">
      <c r="A110" s="6" t="s">
        <v>62</v>
      </c>
      <c r="B110" s="21">
        <v>31</v>
      </c>
      <c r="C110" s="21">
        <v>31</v>
      </c>
      <c r="D110" s="19">
        <f t="shared" si="6"/>
        <v>100</v>
      </c>
      <c r="E110" s="21">
        <f t="shared" si="7"/>
        <v>0</v>
      </c>
      <c r="F110" s="21"/>
    </row>
    <row r="111" spans="1:6" s="2" customFormat="1" x14ac:dyDescent="0.2">
      <c r="A111" s="6" t="s">
        <v>74</v>
      </c>
      <c r="B111" s="21">
        <v>44</v>
      </c>
      <c r="C111" s="21">
        <v>42</v>
      </c>
      <c r="D111" s="19">
        <f t="shared" si="6"/>
        <v>95.454545454545453</v>
      </c>
      <c r="E111" s="21">
        <f t="shared" si="7"/>
        <v>-2</v>
      </c>
      <c r="F111" s="21"/>
    </row>
    <row r="112" spans="1:6" s="2" customFormat="1" ht="21" customHeight="1" x14ac:dyDescent="0.2">
      <c r="A112" s="6" t="s">
        <v>75</v>
      </c>
      <c r="B112" s="21">
        <v>62</v>
      </c>
      <c r="C112" s="21">
        <v>60</v>
      </c>
      <c r="D112" s="19">
        <f t="shared" si="6"/>
        <v>96.774193548387103</v>
      </c>
      <c r="E112" s="21">
        <f t="shared" si="7"/>
        <v>-2</v>
      </c>
      <c r="F112" s="21"/>
    </row>
    <row r="113" spans="1:7" s="2" customFormat="1" x14ac:dyDescent="0.2">
      <c r="A113" s="39" t="s">
        <v>76</v>
      </c>
      <c r="B113" s="21">
        <v>1707</v>
      </c>
      <c r="C113" s="21">
        <v>1612</v>
      </c>
      <c r="D113" s="19">
        <f t="shared" si="6"/>
        <v>94.434680726420623</v>
      </c>
      <c r="E113" s="21">
        <f t="shared" si="7"/>
        <v>-95</v>
      </c>
      <c r="F113" s="21"/>
    </row>
    <row r="114" spans="1:7" s="2" customFormat="1" ht="13.5" customHeight="1" x14ac:dyDescent="0.2">
      <c r="A114" s="6" t="s">
        <v>66</v>
      </c>
      <c r="B114" s="21">
        <v>141</v>
      </c>
      <c r="C114" s="21">
        <v>124</v>
      </c>
      <c r="D114" s="19">
        <f t="shared" si="6"/>
        <v>87.943262411347519</v>
      </c>
      <c r="E114" s="21">
        <f t="shared" si="7"/>
        <v>-17</v>
      </c>
      <c r="F114" s="21"/>
    </row>
    <row r="115" spans="1:7" s="2" customFormat="1" ht="9.75" customHeight="1" x14ac:dyDescent="0.2">
      <c r="A115" s="6" t="s">
        <v>67</v>
      </c>
      <c r="B115" s="21">
        <v>1566</v>
      </c>
      <c r="C115" s="21">
        <v>1488</v>
      </c>
      <c r="D115" s="19">
        <f t="shared" si="6"/>
        <v>95.019157088122611</v>
      </c>
      <c r="E115" s="21">
        <f t="shared" si="7"/>
        <v>-78</v>
      </c>
      <c r="F115" s="69"/>
    </row>
    <row r="116" spans="1:7" s="2" customFormat="1" ht="9.75" customHeight="1" x14ac:dyDescent="0.2">
      <c r="A116" s="6"/>
      <c r="B116" s="21"/>
      <c r="C116" s="21"/>
      <c r="D116" s="19"/>
      <c r="E116" s="21"/>
      <c r="F116" s="69"/>
    </row>
    <row r="117" spans="1:7" s="2" customFormat="1" x14ac:dyDescent="0.2">
      <c r="A117" s="37" t="s">
        <v>31</v>
      </c>
      <c r="B117" s="20">
        <v>17691</v>
      </c>
      <c r="C117" s="20">
        <v>17172.2</v>
      </c>
      <c r="D117" s="18">
        <f>C117/B117*100</f>
        <v>97.067435419139684</v>
      </c>
      <c r="E117" s="20">
        <f>C117-B117</f>
        <v>-518.79999999999927</v>
      </c>
      <c r="F117" s="21"/>
    </row>
    <row r="118" spans="1:7" s="2" customFormat="1" x14ac:dyDescent="0.2">
      <c r="A118" s="38" t="s">
        <v>72</v>
      </c>
      <c r="B118" s="21">
        <v>2913</v>
      </c>
      <c r="C118" s="21">
        <v>3053</v>
      </c>
      <c r="D118" s="19">
        <f t="shared" ref="D118:D129" si="8">C118/B118*100</f>
        <v>104.80604188122211</v>
      </c>
      <c r="E118" s="21">
        <f t="shared" ref="E118:E129" si="9">C118-B118</f>
        <v>140</v>
      </c>
      <c r="F118" s="21"/>
    </row>
    <row r="119" spans="1:7" s="2" customFormat="1" ht="14.25" x14ac:dyDescent="0.2">
      <c r="A119" s="6" t="s">
        <v>56</v>
      </c>
      <c r="B119" s="21">
        <v>2349</v>
      </c>
      <c r="C119" s="21">
        <v>2365.1999999999998</v>
      </c>
      <c r="D119" s="19">
        <f t="shared" si="8"/>
        <v>100.68965517241379</v>
      </c>
      <c r="E119" s="21">
        <f t="shared" si="9"/>
        <v>16.199999999999818</v>
      </c>
      <c r="F119" s="21"/>
      <c r="G119" s="43"/>
    </row>
    <row r="120" spans="1:7" ht="15.75" customHeight="1" x14ac:dyDescent="0.2">
      <c r="A120" s="6" t="s">
        <v>57</v>
      </c>
      <c r="B120" s="21">
        <v>3467</v>
      </c>
      <c r="C120" s="21">
        <v>3404</v>
      </c>
      <c r="D120" s="19">
        <f t="shared" si="8"/>
        <v>98.182867032016148</v>
      </c>
      <c r="E120" s="21">
        <f t="shared" si="9"/>
        <v>-63</v>
      </c>
      <c r="F120" s="21"/>
    </row>
    <row r="121" spans="1:7" ht="15" customHeight="1" x14ac:dyDescent="0.2">
      <c r="A121" s="6" t="s">
        <v>58</v>
      </c>
      <c r="B121" s="21">
        <v>654</v>
      </c>
      <c r="C121" s="21">
        <v>522</v>
      </c>
      <c r="D121" s="19">
        <f t="shared" si="8"/>
        <v>79.816513761467888</v>
      </c>
      <c r="E121" s="21">
        <f t="shared" si="9"/>
        <v>-132</v>
      </c>
      <c r="F121" s="21"/>
    </row>
    <row r="122" spans="1:7" s="2" customFormat="1" ht="16.5" customHeight="1" x14ac:dyDescent="0.2">
      <c r="A122" s="6" t="s">
        <v>59</v>
      </c>
      <c r="B122" s="21">
        <v>2015</v>
      </c>
      <c r="C122" s="21">
        <v>1852</v>
      </c>
      <c r="D122" s="19">
        <f t="shared" si="8"/>
        <v>91.910669975186096</v>
      </c>
      <c r="E122" s="21">
        <f t="shared" si="9"/>
        <v>-163</v>
      </c>
      <c r="F122" s="21"/>
    </row>
    <row r="123" spans="1:7" s="2" customFormat="1" ht="12.75" customHeight="1" x14ac:dyDescent="0.2">
      <c r="A123" s="6" t="s">
        <v>71</v>
      </c>
      <c r="B123" s="21">
        <v>2303</v>
      </c>
      <c r="C123" s="21">
        <v>1998</v>
      </c>
      <c r="D123" s="19">
        <f t="shared" si="8"/>
        <v>86.756404689535387</v>
      </c>
      <c r="E123" s="21">
        <f t="shared" si="9"/>
        <v>-305</v>
      </c>
      <c r="F123" s="21"/>
    </row>
    <row r="124" spans="1:7" s="2" customFormat="1" ht="12" customHeight="1" x14ac:dyDescent="0.2">
      <c r="A124" s="6" t="s">
        <v>61</v>
      </c>
      <c r="B124" s="21">
        <v>1307</v>
      </c>
      <c r="C124" s="21">
        <v>1163</v>
      </c>
      <c r="D124" s="19">
        <f t="shared" si="8"/>
        <v>88.982402448355018</v>
      </c>
      <c r="E124" s="21">
        <f t="shared" si="9"/>
        <v>-144</v>
      </c>
      <c r="F124" s="21"/>
    </row>
    <row r="125" spans="1:7" s="2" customFormat="1" x14ac:dyDescent="0.2">
      <c r="A125" s="6" t="s">
        <v>68</v>
      </c>
      <c r="B125" s="21">
        <v>3</v>
      </c>
      <c r="C125" s="21">
        <v>4</v>
      </c>
      <c r="D125" s="19">
        <f t="shared" si="8"/>
        <v>133.33333333333331</v>
      </c>
      <c r="E125" s="21">
        <f t="shared" si="9"/>
        <v>1</v>
      </c>
      <c r="F125" s="21"/>
    </row>
    <row r="126" spans="1:7" s="5" customFormat="1" x14ac:dyDescent="0.2">
      <c r="A126" s="6" t="s">
        <v>69</v>
      </c>
      <c r="B126" s="21">
        <v>80</v>
      </c>
      <c r="C126" s="21">
        <v>115</v>
      </c>
      <c r="D126" s="19">
        <f t="shared" si="8"/>
        <v>143.75</v>
      </c>
      <c r="E126" s="21">
        <f t="shared" si="9"/>
        <v>35</v>
      </c>
      <c r="F126" s="21"/>
    </row>
    <row r="127" spans="1:7" s="5" customFormat="1" x14ac:dyDescent="0.2">
      <c r="A127" s="6" t="s">
        <v>62</v>
      </c>
      <c r="B127" s="21">
        <v>78</v>
      </c>
      <c r="C127" s="21">
        <v>63.5</v>
      </c>
      <c r="D127" s="19">
        <f t="shared" si="8"/>
        <v>81.410256410256409</v>
      </c>
      <c r="E127" s="21">
        <f t="shared" si="9"/>
        <v>-14.5</v>
      </c>
      <c r="F127" s="21"/>
    </row>
    <row r="128" spans="1:7" s="2" customFormat="1" x14ac:dyDescent="0.2">
      <c r="A128" s="6" t="s">
        <v>74</v>
      </c>
      <c r="B128" s="21">
        <v>104</v>
      </c>
      <c r="C128" s="21">
        <v>151</v>
      </c>
      <c r="D128" s="19">
        <f t="shared" si="8"/>
        <v>145.19230769230768</v>
      </c>
      <c r="E128" s="21">
        <f t="shared" si="9"/>
        <v>47</v>
      </c>
      <c r="F128" s="21"/>
    </row>
    <row r="129" spans="1:6" s="2" customFormat="1" ht="25.5" x14ac:dyDescent="0.2">
      <c r="A129" s="6" t="s">
        <v>64</v>
      </c>
      <c r="B129" s="21">
        <v>156</v>
      </c>
      <c r="C129" s="21">
        <v>139.5</v>
      </c>
      <c r="D129" s="19">
        <f t="shared" si="8"/>
        <v>89.423076923076934</v>
      </c>
      <c r="E129" s="21">
        <f t="shared" si="9"/>
        <v>-16.5</v>
      </c>
      <c r="F129" s="21"/>
    </row>
    <row r="130" spans="1:6" s="2" customFormat="1" x14ac:dyDescent="0.2">
      <c r="A130" s="6" t="s">
        <v>77</v>
      </c>
      <c r="B130" s="21">
        <v>17</v>
      </c>
      <c r="C130" s="23"/>
      <c r="D130" s="19"/>
      <c r="E130" s="21">
        <f>C131-B130</f>
        <v>2325</v>
      </c>
      <c r="F130" s="21"/>
    </row>
    <row r="131" spans="1:6" s="5" customFormat="1" x14ac:dyDescent="0.2">
      <c r="A131" s="39" t="s">
        <v>76</v>
      </c>
      <c r="B131" s="21">
        <v>2245</v>
      </c>
      <c r="C131" s="21">
        <v>2342</v>
      </c>
      <c r="D131" s="19">
        <f>C132/B131*100</f>
        <v>28.953229398663698</v>
      </c>
      <c r="E131" s="21">
        <f>C132-B131</f>
        <v>-1595</v>
      </c>
      <c r="F131" s="21"/>
    </row>
    <row r="132" spans="1:6" s="2" customFormat="1" x14ac:dyDescent="0.2">
      <c r="A132" s="6" t="s">
        <v>66</v>
      </c>
      <c r="B132" s="21">
        <v>556.29999999999995</v>
      </c>
      <c r="C132" s="21">
        <v>650</v>
      </c>
      <c r="D132" s="19">
        <f>C133/B132*100</f>
        <v>303.79291749056267</v>
      </c>
      <c r="E132" s="21">
        <f>C133-B132</f>
        <v>1133.7</v>
      </c>
      <c r="F132" s="21"/>
    </row>
    <row r="133" spans="1:6" s="2" customFormat="1" x14ac:dyDescent="0.2">
      <c r="A133" s="6" t="s">
        <v>67</v>
      </c>
      <c r="B133" s="21">
        <v>1688.7</v>
      </c>
      <c r="C133" s="21">
        <v>1690</v>
      </c>
      <c r="D133" s="19">
        <f>C134/B133*100</f>
        <v>0</v>
      </c>
      <c r="E133" s="21">
        <f>C134-B133</f>
        <v>-1688.7</v>
      </c>
      <c r="F133" s="18"/>
    </row>
    <row r="134" spans="1:6" s="2" customFormat="1" x14ac:dyDescent="0.2">
      <c r="A134" s="6"/>
      <c r="B134" s="21"/>
      <c r="C134" s="66"/>
      <c r="D134" s="18"/>
      <c r="E134" s="18"/>
      <c r="F134" s="20"/>
    </row>
    <row r="135" spans="1:6" s="2" customFormat="1" x14ac:dyDescent="0.2">
      <c r="A135" s="37" t="s">
        <v>32</v>
      </c>
      <c r="B135" s="20">
        <v>1781.1</v>
      </c>
      <c r="C135" s="20">
        <v>1516.3</v>
      </c>
      <c r="D135" s="18">
        <f t="shared" ref="D135:D151" si="10">C135/B135*100</f>
        <v>85.132783111560272</v>
      </c>
      <c r="E135" s="20">
        <f t="shared" ref="E135:E151" si="11">C135-B135</f>
        <v>-264.79999999999995</v>
      </c>
      <c r="F135" s="21"/>
    </row>
    <row r="136" spans="1:6" s="2" customFormat="1" x14ac:dyDescent="0.2">
      <c r="A136" s="38" t="s">
        <v>55</v>
      </c>
      <c r="B136" s="21">
        <v>205.2</v>
      </c>
      <c r="C136" s="21">
        <v>212</v>
      </c>
      <c r="D136" s="19">
        <f t="shared" si="10"/>
        <v>103.31384015594543</v>
      </c>
      <c r="E136" s="21">
        <f t="shared" si="11"/>
        <v>6.8000000000000114</v>
      </c>
      <c r="F136" s="21"/>
    </row>
    <row r="137" spans="1:6" s="2" customFormat="1" x14ac:dyDescent="0.2">
      <c r="A137" s="6" t="s">
        <v>56</v>
      </c>
      <c r="B137" s="21">
        <v>386.6</v>
      </c>
      <c r="C137" s="21">
        <v>348</v>
      </c>
      <c r="D137" s="19">
        <f t="shared" si="10"/>
        <v>90.01551991722711</v>
      </c>
      <c r="E137" s="21">
        <f t="shared" si="11"/>
        <v>-38.600000000000023</v>
      </c>
      <c r="F137" s="21"/>
    </row>
    <row r="138" spans="1:6" s="2" customFormat="1" x14ac:dyDescent="0.2">
      <c r="A138" s="6" t="s">
        <v>57</v>
      </c>
      <c r="B138" s="21">
        <v>466.1</v>
      </c>
      <c r="C138" s="21">
        <v>388</v>
      </c>
      <c r="D138" s="19">
        <f t="shared" si="10"/>
        <v>83.243939068869338</v>
      </c>
      <c r="E138" s="21">
        <f t="shared" si="11"/>
        <v>-78.100000000000023</v>
      </c>
      <c r="F138" s="21"/>
    </row>
    <row r="139" spans="1:6" s="2" customFormat="1" x14ac:dyDescent="0.2">
      <c r="A139" s="6" t="s">
        <v>58</v>
      </c>
      <c r="B139" s="21">
        <v>33.5</v>
      </c>
      <c r="C139" s="21">
        <v>30.8</v>
      </c>
      <c r="D139" s="19">
        <f t="shared" si="10"/>
        <v>91.940298507462686</v>
      </c>
      <c r="E139" s="21">
        <f t="shared" si="11"/>
        <v>-2.6999999999999993</v>
      </c>
      <c r="F139" s="21"/>
    </row>
    <row r="140" spans="1:6" s="5" customFormat="1" x14ac:dyDescent="0.2">
      <c r="A140" s="6" t="s">
        <v>59</v>
      </c>
      <c r="B140" s="21">
        <v>90.7</v>
      </c>
      <c r="C140" s="21">
        <v>75</v>
      </c>
      <c r="D140" s="19">
        <f t="shared" si="10"/>
        <v>82.690187431091516</v>
      </c>
      <c r="E140" s="21">
        <f t="shared" si="11"/>
        <v>-15.700000000000003</v>
      </c>
      <c r="F140" s="21"/>
    </row>
    <row r="141" spans="1:6" s="2" customFormat="1" x14ac:dyDescent="0.2">
      <c r="A141" s="6" t="s">
        <v>60</v>
      </c>
      <c r="B141" s="21">
        <v>91.7</v>
      </c>
      <c r="C141" s="21">
        <v>78</v>
      </c>
      <c r="D141" s="19">
        <f t="shared" si="10"/>
        <v>85.059978189749174</v>
      </c>
      <c r="E141" s="21">
        <f t="shared" si="11"/>
        <v>-13.700000000000003</v>
      </c>
      <c r="F141" s="21"/>
    </row>
    <row r="142" spans="1:6" s="2" customFormat="1" x14ac:dyDescent="0.2">
      <c r="A142" s="6" t="s">
        <v>61</v>
      </c>
      <c r="B142" s="21">
        <v>72.599999999999994</v>
      </c>
      <c r="C142" s="21">
        <v>62.5</v>
      </c>
      <c r="D142" s="19">
        <f t="shared" si="10"/>
        <v>86.088154269972463</v>
      </c>
      <c r="E142" s="21">
        <f t="shared" si="11"/>
        <v>-10.099999999999994</v>
      </c>
      <c r="F142" s="21"/>
    </row>
    <row r="143" spans="1:6" s="2" customFormat="1" x14ac:dyDescent="0.2">
      <c r="A143" s="6" t="s">
        <v>68</v>
      </c>
      <c r="B143" s="21">
        <v>2</v>
      </c>
      <c r="C143" s="21">
        <v>1.5</v>
      </c>
      <c r="D143" s="19">
        <f t="shared" si="10"/>
        <v>75</v>
      </c>
      <c r="E143" s="21">
        <f t="shared" si="11"/>
        <v>-0.5</v>
      </c>
      <c r="F143" s="21"/>
    </row>
    <row r="144" spans="1:6" s="2" customFormat="1" x14ac:dyDescent="0.2">
      <c r="A144" s="6" t="s">
        <v>69</v>
      </c>
      <c r="B144" s="21">
        <v>0.8</v>
      </c>
      <c r="C144" s="21">
        <v>0.2</v>
      </c>
      <c r="D144" s="19">
        <f t="shared" si="10"/>
        <v>25</v>
      </c>
      <c r="E144" s="21">
        <f t="shared" si="11"/>
        <v>-0.60000000000000009</v>
      </c>
      <c r="F144" s="21"/>
    </row>
    <row r="145" spans="1:6" s="5" customFormat="1" x14ac:dyDescent="0.2">
      <c r="A145" s="6" t="s">
        <v>62</v>
      </c>
      <c r="B145" s="21">
        <v>6.6</v>
      </c>
      <c r="C145" s="21">
        <v>6.6</v>
      </c>
      <c r="D145" s="19">
        <f t="shared" si="10"/>
        <v>100</v>
      </c>
      <c r="E145" s="21">
        <f t="shared" si="11"/>
        <v>0</v>
      </c>
      <c r="F145" s="21"/>
    </row>
    <row r="146" spans="1:6" s="2" customFormat="1" x14ac:dyDescent="0.2">
      <c r="A146" s="6" t="s">
        <v>63</v>
      </c>
      <c r="B146" s="21">
        <v>3.7</v>
      </c>
      <c r="C146" s="21">
        <v>3</v>
      </c>
      <c r="D146" s="19">
        <f t="shared" si="10"/>
        <v>81.081081081081081</v>
      </c>
      <c r="E146" s="21">
        <f t="shared" si="11"/>
        <v>-0.70000000000000018</v>
      </c>
      <c r="F146" s="21"/>
    </row>
    <row r="147" spans="1:6" s="2" customFormat="1" ht="25.5" x14ac:dyDescent="0.2">
      <c r="A147" s="6" t="s">
        <v>64</v>
      </c>
      <c r="B147" s="21">
        <v>137.9</v>
      </c>
      <c r="C147" s="21">
        <v>121.5</v>
      </c>
      <c r="D147" s="19">
        <f t="shared" si="10"/>
        <v>88.107324147933284</v>
      </c>
      <c r="E147" s="21">
        <f t="shared" si="11"/>
        <v>-16.400000000000006</v>
      </c>
      <c r="F147" s="21"/>
    </row>
    <row r="148" spans="1:6" s="5" customFormat="1" x14ac:dyDescent="0.2">
      <c r="A148" s="6" t="s">
        <v>77</v>
      </c>
      <c r="B148" s="21">
        <v>9.6</v>
      </c>
      <c r="C148" s="21">
        <v>9.6</v>
      </c>
      <c r="D148" s="19"/>
      <c r="E148" s="21"/>
      <c r="F148" s="21"/>
    </row>
    <row r="149" spans="1:6" s="2" customFormat="1" x14ac:dyDescent="0.2">
      <c r="A149" s="39" t="s">
        <v>65</v>
      </c>
      <c r="B149" s="21">
        <v>274.10000000000002</v>
      </c>
      <c r="C149" s="21">
        <v>179.6</v>
      </c>
      <c r="D149" s="19">
        <f t="shared" si="10"/>
        <v>65.523531557825592</v>
      </c>
      <c r="E149" s="21">
        <f t="shared" si="11"/>
        <v>-94.500000000000028</v>
      </c>
      <c r="F149" s="21"/>
    </row>
    <row r="150" spans="1:6" s="2" customFormat="1" x14ac:dyDescent="0.2">
      <c r="A150" s="6" t="s">
        <v>66</v>
      </c>
      <c r="B150" s="21">
        <v>116.3</v>
      </c>
      <c r="C150" s="21">
        <v>98.6</v>
      </c>
      <c r="D150" s="19">
        <f t="shared" si="10"/>
        <v>84.780739466895966</v>
      </c>
      <c r="E150" s="21">
        <f t="shared" si="11"/>
        <v>-17.700000000000003</v>
      </c>
      <c r="F150" s="21"/>
    </row>
    <row r="151" spans="1:6" s="2" customFormat="1" x14ac:dyDescent="0.2">
      <c r="A151" s="6" t="s">
        <v>67</v>
      </c>
      <c r="B151" s="21">
        <v>158.30000000000001</v>
      </c>
      <c r="C151" s="21">
        <v>86</v>
      </c>
      <c r="D151" s="19">
        <f t="shared" si="10"/>
        <v>54.327226784586223</v>
      </c>
      <c r="E151" s="21">
        <f t="shared" si="11"/>
        <v>-72.300000000000011</v>
      </c>
      <c r="F151" s="21"/>
    </row>
    <row r="152" spans="1:6" s="2" customFormat="1" x14ac:dyDescent="0.2">
      <c r="A152" s="9"/>
      <c r="B152" s="66"/>
      <c r="C152" s="66"/>
      <c r="D152" s="19"/>
      <c r="E152" s="21"/>
      <c r="F152" s="20"/>
    </row>
    <row r="153" spans="1:6" s="5" customFormat="1" x14ac:dyDescent="0.2">
      <c r="A153" s="37" t="s">
        <v>33</v>
      </c>
      <c r="B153" s="20">
        <v>401.6</v>
      </c>
      <c r="C153" s="20">
        <v>464</v>
      </c>
      <c r="D153" s="18">
        <f>C153/B153*100</f>
        <v>115.53784860557768</v>
      </c>
      <c r="E153" s="20">
        <f>C153-B153</f>
        <v>62.399999999999977</v>
      </c>
      <c r="F153" s="21"/>
    </row>
    <row r="154" spans="1:6" s="2" customFormat="1" x14ac:dyDescent="0.2">
      <c r="A154" s="38" t="s">
        <v>72</v>
      </c>
      <c r="B154" s="21">
        <v>30</v>
      </c>
      <c r="C154" s="21">
        <v>84</v>
      </c>
      <c r="D154" s="19">
        <f t="shared" ref="D154:D166" si="12">C154/B154*100</f>
        <v>280</v>
      </c>
      <c r="E154" s="21">
        <f t="shared" ref="E154:E166" si="13">C154-B154</f>
        <v>54</v>
      </c>
      <c r="F154" s="21"/>
    </row>
    <row r="155" spans="1:6" s="2" customFormat="1" x14ac:dyDescent="0.2">
      <c r="A155" s="6" t="s">
        <v>56</v>
      </c>
      <c r="B155" s="21">
        <v>54</v>
      </c>
      <c r="C155" s="21">
        <v>79</v>
      </c>
      <c r="D155" s="19">
        <f t="shared" si="12"/>
        <v>146.2962962962963</v>
      </c>
      <c r="E155" s="21">
        <f t="shared" si="13"/>
        <v>25</v>
      </c>
      <c r="F155" s="21"/>
    </row>
    <row r="156" spans="1:6" s="2" customFormat="1" x14ac:dyDescent="0.2">
      <c r="A156" s="6" t="s">
        <v>57</v>
      </c>
      <c r="B156" s="21">
        <v>134</v>
      </c>
      <c r="C156" s="21">
        <v>134</v>
      </c>
      <c r="D156" s="19">
        <f t="shared" si="12"/>
        <v>100</v>
      </c>
      <c r="E156" s="21">
        <f t="shared" si="13"/>
        <v>0</v>
      </c>
      <c r="F156" s="21"/>
    </row>
    <row r="157" spans="1:6" s="2" customFormat="1" x14ac:dyDescent="0.2">
      <c r="A157" s="6" t="s">
        <v>58</v>
      </c>
      <c r="B157" s="21">
        <v>1</v>
      </c>
      <c r="C157" s="21">
        <v>7</v>
      </c>
      <c r="D157" s="19">
        <f t="shared" si="12"/>
        <v>700</v>
      </c>
      <c r="E157" s="21">
        <f t="shared" si="13"/>
        <v>6</v>
      </c>
      <c r="F157" s="21"/>
    </row>
    <row r="158" spans="1:6" s="2" customFormat="1" x14ac:dyDescent="0.2">
      <c r="A158" s="6" t="s">
        <v>59</v>
      </c>
      <c r="B158" s="21">
        <v>33</v>
      </c>
      <c r="C158" s="21">
        <v>25</v>
      </c>
      <c r="D158" s="19">
        <f t="shared" si="12"/>
        <v>75.757575757575751</v>
      </c>
      <c r="E158" s="21">
        <f t="shared" si="13"/>
        <v>-8</v>
      </c>
      <c r="F158" s="21"/>
    </row>
    <row r="159" spans="1:6" s="2" customFormat="1" x14ac:dyDescent="0.2">
      <c r="A159" s="6" t="s">
        <v>60</v>
      </c>
      <c r="B159" s="21">
        <v>32</v>
      </c>
      <c r="C159" s="21">
        <v>20</v>
      </c>
      <c r="D159" s="19">
        <f t="shared" si="12"/>
        <v>62.5</v>
      </c>
      <c r="E159" s="21">
        <f t="shared" si="13"/>
        <v>-12</v>
      </c>
      <c r="F159" s="21"/>
    </row>
    <row r="160" spans="1:6" s="2" customFormat="1" x14ac:dyDescent="0.2">
      <c r="A160" s="6" t="s">
        <v>61</v>
      </c>
      <c r="B160" s="21">
        <v>15</v>
      </c>
      <c r="C160" s="21">
        <v>6</v>
      </c>
      <c r="D160" s="19">
        <f t="shared" si="12"/>
        <v>40</v>
      </c>
      <c r="E160" s="21">
        <f t="shared" si="13"/>
        <v>-9</v>
      </c>
      <c r="F160" s="21"/>
    </row>
    <row r="161" spans="1:7" s="2" customFormat="1" x14ac:dyDescent="0.2">
      <c r="A161" s="6" t="s">
        <v>62</v>
      </c>
      <c r="B161" s="21">
        <v>3</v>
      </c>
      <c r="C161" s="21">
        <v>9</v>
      </c>
      <c r="D161" s="19">
        <f t="shared" si="12"/>
        <v>300</v>
      </c>
      <c r="E161" s="21">
        <f t="shared" si="13"/>
        <v>6</v>
      </c>
      <c r="F161" s="21"/>
    </row>
    <row r="162" spans="1:7" s="2" customFormat="1" x14ac:dyDescent="0.2">
      <c r="A162" s="6" t="s">
        <v>78</v>
      </c>
      <c r="B162" s="21">
        <v>6</v>
      </c>
      <c r="C162" s="21">
        <v>8</v>
      </c>
      <c r="D162" s="19">
        <f t="shared" si="12"/>
        <v>133.33333333333331</v>
      </c>
      <c r="E162" s="21">
        <f t="shared" si="13"/>
        <v>2</v>
      </c>
      <c r="F162" s="21"/>
    </row>
    <row r="163" spans="1:7" s="2" customFormat="1" ht="25.5" x14ac:dyDescent="0.2">
      <c r="A163" s="6" t="s">
        <v>75</v>
      </c>
      <c r="B163" s="21">
        <v>9.6</v>
      </c>
      <c r="C163" s="21">
        <v>10</v>
      </c>
      <c r="D163" s="19">
        <f t="shared" si="12"/>
        <v>104.16666666666667</v>
      </c>
      <c r="E163" s="21">
        <f t="shared" si="13"/>
        <v>0.40000000000000036</v>
      </c>
      <c r="F163" s="21"/>
    </row>
    <row r="164" spans="1:7" s="5" customFormat="1" x14ac:dyDescent="0.2">
      <c r="A164" s="39" t="s">
        <v>70</v>
      </c>
      <c r="B164" s="21">
        <v>84</v>
      </c>
      <c r="C164" s="21">
        <v>82</v>
      </c>
      <c r="D164" s="19">
        <f t="shared" si="12"/>
        <v>97.61904761904762</v>
      </c>
      <c r="E164" s="21">
        <f t="shared" si="13"/>
        <v>-2</v>
      </c>
      <c r="F164" s="21"/>
    </row>
    <row r="165" spans="1:7" s="2" customFormat="1" x14ac:dyDescent="0.2">
      <c r="A165" s="6" t="s">
        <v>66</v>
      </c>
      <c r="B165" s="21">
        <v>38</v>
      </c>
      <c r="C165" s="21">
        <v>27</v>
      </c>
      <c r="D165" s="19">
        <f t="shared" si="12"/>
        <v>71.05263157894737</v>
      </c>
      <c r="E165" s="21">
        <f t="shared" si="13"/>
        <v>-11</v>
      </c>
      <c r="F165" s="21"/>
    </row>
    <row r="166" spans="1:7" s="2" customFormat="1" ht="14.25" x14ac:dyDescent="0.2">
      <c r="A166" s="6" t="s">
        <v>67</v>
      </c>
      <c r="B166" s="21">
        <v>46</v>
      </c>
      <c r="C166" s="21">
        <v>54</v>
      </c>
      <c r="D166" s="19">
        <f t="shared" si="12"/>
        <v>117.39130434782609</v>
      </c>
      <c r="E166" s="21">
        <f t="shared" si="13"/>
        <v>8</v>
      </c>
      <c r="F166" s="3"/>
      <c r="G166" s="43"/>
    </row>
    <row r="167" spans="1:7" s="2" customFormat="1" x14ac:dyDescent="0.2">
      <c r="B167" s="3"/>
      <c r="C167" s="3"/>
      <c r="D167" s="3"/>
      <c r="E167" s="3"/>
    </row>
    <row r="168" spans="1:7" s="2" customFormat="1" x14ac:dyDescent="0.2">
      <c r="B168" s="3"/>
      <c r="C168" s="3"/>
      <c r="D168" s="3"/>
      <c r="E168" s="3"/>
    </row>
    <row r="169" spans="1:7" s="2" customFormat="1" x14ac:dyDescent="0.2">
      <c r="B169" s="3"/>
      <c r="C169" s="3"/>
      <c r="D169" s="3"/>
      <c r="E169" s="3"/>
    </row>
    <row r="170" spans="1:7" s="2" customFormat="1" x14ac:dyDescent="0.2">
      <c r="B170" s="3"/>
      <c r="C170" s="3"/>
      <c r="D170" s="3"/>
      <c r="E170" s="3"/>
    </row>
    <row r="171" spans="1:7" s="2" customFormat="1" x14ac:dyDescent="0.2">
      <c r="B171" s="3"/>
      <c r="C171" s="3"/>
      <c r="D171" s="3"/>
      <c r="E171" s="3"/>
    </row>
  </sheetData>
  <mergeCells count="5">
    <mergeCell ref="A3:E3"/>
    <mergeCell ref="B6:C6"/>
    <mergeCell ref="D6:E6"/>
    <mergeCell ref="A4:E4"/>
    <mergeCell ref="A6:A7"/>
  </mergeCells>
  <hyperlinks>
    <hyperlink ref="A1:A2" location="содержание!A1" display="Мазмуну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62"/>
  <sheetViews>
    <sheetView topLeftCell="A49" workbookViewId="0">
      <selection activeCell="I19" sqref="I19"/>
    </sheetView>
  </sheetViews>
  <sheetFormatPr defaultRowHeight="12.75" x14ac:dyDescent="0.2"/>
  <cols>
    <col min="1" max="1" width="26.7109375" customWidth="1"/>
    <col min="2" max="2" width="11.570312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ht="12" customHeight="1" x14ac:dyDescent="0.2">
      <c r="A3" s="76" t="s">
        <v>221</v>
      </c>
      <c r="B3" s="76"/>
      <c r="C3" s="76"/>
      <c r="D3" s="76"/>
      <c r="E3" s="43"/>
      <c r="F3" s="43"/>
    </row>
    <row r="4" spans="1:6" s="2" customFormat="1" x14ac:dyDescent="0.2">
      <c r="E4" s="3" t="s">
        <v>19</v>
      </c>
      <c r="F4" s="3"/>
    </row>
    <row r="5" spans="1:6" s="2" customFormat="1" ht="41.45" customHeight="1" x14ac:dyDescent="0.2">
      <c r="A5" s="77" t="s">
        <v>20</v>
      </c>
      <c r="B5" s="79" t="s">
        <v>21</v>
      </c>
      <c r="C5" s="80"/>
      <c r="D5" s="79" t="s">
        <v>260</v>
      </c>
      <c r="E5" s="80"/>
      <c r="F5" s="41"/>
    </row>
    <row r="6" spans="1:6" s="2" customFormat="1" x14ac:dyDescent="0.2">
      <c r="A6" s="84"/>
      <c r="B6" s="71" t="s">
        <v>23</v>
      </c>
      <c r="C6" s="28" t="s">
        <v>261</v>
      </c>
      <c r="D6" s="71" t="s">
        <v>0</v>
      </c>
      <c r="E6" s="72" t="s">
        <v>1</v>
      </c>
      <c r="F6" s="25"/>
    </row>
    <row r="7" spans="1:6" s="2" customFormat="1" x14ac:dyDescent="0.2">
      <c r="A7" s="4"/>
      <c r="B7" s="8">
        <v>1</v>
      </c>
      <c r="C7" s="27">
        <v>2</v>
      </c>
      <c r="D7" s="27">
        <v>3</v>
      </c>
      <c r="E7" s="27">
        <v>4</v>
      </c>
      <c r="F7" s="28"/>
    </row>
    <row r="8" spans="1:6" s="2" customFormat="1" x14ac:dyDescent="0.2">
      <c r="A8" s="10"/>
      <c r="B8" s="7"/>
      <c r="C8" s="28"/>
      <c r="D8" s="28"/>
      <c r="E8" s="28"/>
      <c r="F8" s="28"/>
    </row>
    <row r="9" spans="1:6" s="5" customFormat="1" ht="25.5" x14ac:dyDescent="0.2">
      <c r="A9" s="9" t="s">
        <v>262</v>
      </c>
      <c r="B9" s="20">
        <f>B11+B18+B30+B38+B45+B56+B58</f>
        <v>11737.900000000001</v>
      </c>
      <c r="C9" s="20">
        <f>C11+C18+C30+C38+C45+C56+C58</f>
        <v>11782.15</v>
      </c>
      <c r="D9" s="18">
        <f>C9/B9*100</f>
        <v>100.37698395794817</v>
      </c>
      <c r="E9" s="20">
        <f>C9-B9</f>
        <v>44.249999999998181</v>
      </c>
    </row>
    <row r="10" spans="1:6" s="5" customFormat="1" x14ac:dyDescent="0.2">
      <c r="A10" s="9"/>
      <c r="B10" s="20"/>
      <c r="C10" s="20"/>
      <c r="D10" s="18"/>
      <c r="E10" s="20"/>
    </row>
    <row r="11" spans="1:6" s="5" customFormat="1" x14ac:dyDescent="0.2">
      <c r="A11" s="9" t="s">
        <v>263</v>
      </c>
      <c r="B11" s="20">
        <v>84.3</v>
      </c>
      <c r="C11" s="20">
        <v>82.15</v>
      </c>
      <c r="D11" s="18">
        <v>97.4</v>
      </c>
      <c r="E11" s="20">
        <v>-2.1499999999999901</v>
      </c>
      <c r="F11" s="29"/>
    </row>
    <row r="12" spans="1:6" s="2" customFormat="1" x14ac:dyDescent="0.2">
      <c r="A12" s="6" t="s">
        <v>264</v>
      </c>
      <c r="B12" s="21">
        <v>2</v>
      </c>
      <c r="C12" s="21">
        <v>1</v>
      </c>
      <c r="D12" s="19">
        <v>50</v>
      </c>
      <c r="E12" s="21">
        <v>-1</v>
      </c>
    </row>
    <row r="13" spans="1:6" s="2" customFormat="1" x14ac:dyDescent="0.2">
      <c r="A13" s="6" t="s">
        <v>265</v>
      </c>
      <c r="B13" s="21">
        <v>33</v>
      </c>
      <c r="C13" s="21">
        <v>31</v>
      </c>
      <c r="D13" s="19">
        <v>93.9</v>
      </c>
      <c r="E13" s="21">
        <v>-2</v>
      </c>
    </row>
    <row r="14" spans="1:6" s="2" customFormat="1" x14ac:dyDescent="0.2">
      <c r="A14" s="6" t="s">
        <v>266</v>
      </c>
      <c r="B14" s="21">
        <v>37</v>
      </c>
      <c r="C14" s="21">
        <v>38</v>
      </c>
      <c r="D14" s="19">
        <v>102.7</v>
      </c>
      <c r="E14" s="21">
        <v>1</v>
      </c>
    </row>
    <row r="15" spans="1:6" s="2" customFormat="1" x14ac:dyDescent="0.2">
      <c r="A15" s="6" t="s">
        <v>268</v>
      </c>
      <c r="B15" s="21">
        <v>6</v>
      </c>
      <c r="C15" s="21">
        <v>6</v>
      </c>
      <c r="D15" s="19">
        <v>100</v>
      </c>
      <c r="E15" s="21" t="s">
        <v>2</v>
      </c>
    </row>
    <row r="16" spans="1:6" s="2" customFormat="1" x14ac:dyDescent="0.2">
      <c r="A16" s="6" t="s">
        <v>269</v>
      </c>
      <c r="B16" s="21">
        <v>6.3</v>
      </c>
      <c r="C16" s="21">
        <v>6.15</v>
      </c>
      <c r="D16" s="19">
        <v>97.6</v>
      </c>
      <c r="E16" s="21">
        <v>-0.149999999999999</v>
      </c>
    </row>
    <row r="17" spans="1:5" s="2" customFormat="1" x14ac:dyDescent="0.2">
      <c r="A17" s="6"/>
      <c r="B17" s="21"/>
      <c r="C17" s="21"/>
      <c r="D17" s="19"/>
      <c r="E17" s="21"/>
    </row>
    <row r="18" spans="1:5" s="5" customFormat="1" ht="25.5" x14ac:dyDescent="0.2">
      <c r="A18" s="9" t="s">
        <v>3</v>
      </c>
      <c r="B18" s="20">
        <v>5073.6000000000004</v>
      </c>
      <c r="C18" s="20">
        <v>5020.6000000000004</v>
      </c>
      <c r="D18" s="18">
        <v>99</v>
      </c>
      <c r="E18" s="20">
        <v>-53</v>
      </c>
    </row>
    <row r="19" spans="1:5" s="2" customFormat="1" x14ac:dyDescent="0.2">
      <c r="A19" s="6" t="s">
        <v>271</v>
      </c>
      <c r="B19" s="21">
        <v>2395</v>
      </c>
      <c r="C19" s="21">
        <v>2397</v>
      </c>
      <c r="D19" s="19">
        <v>100.1</v>
      </c>
      <c r="E19" s="21">
        <v>2</v>
      </c>
    </row>
    <row r="20" spans="1:5" s="2" customFormat="1" x14ac:dyDescent="0.2">
      <c r="A20" s="6" t="s">
        <v>4</v>
      </c>
      <c r="B20" s="21">
        <v>97.7</v>
      </c>
      <c r="C20" s="21">
        <v>87.7</v>
      </c>
      <c r="D20" s="19">
        <v>89.8</v>
      </c>
      <c r="E20" s="21">
        <v>-10</v>
      </c>
    </row>
    <row r="21" spans="1:5" s="2" customFormat="1" x14ac:dyDescent="0.2">
      <c r="A21" s="6" t="s">
        <v>273</v>
      </c>
      <c r="B21" s="21">
        <v>583</v>
      </c>
      <c r="C21" s="21">
        <v>582</v>
      </c>
      <c r="D21" s="19">
        <v>99.8</v>
      </c>
      <c r="E21" s="21">
        <v>-1</v>
      </c>
    </row>
    <row r="22" spans="1:5" s="2" customFormat="1" x14ac:dyDescent="0.2">
      <c r="A22" s="6" t="s">
        <v>274</v>
      </c>
      <c r="B22" s="21">
        <v>1806</v>
      </c>
      <c r="C22" s="21">
        <v>1750</v>
      </c>
      <c r="D22" s="19">
        <v>96.9</v>
      </c>
      <c r="E22" s="21">
        <v>-56</v>
      </c>
    </row>
    <row r="23" spans="1:5" s="2" customFormat="1" x14ac:dyDescent="0.2">
      <c r="A23" s="6" t="s">
        <v>5</v>
      </c>
      <c r="B23" s="21">
        <v>20</v>
      </c>
      <c r="C23" s="21">
        <v>20</v>
      </c>
      <c r="D23" s="19">
        <v>100</v>
      </c>
      <c r="E23" s="21" t="s">
        <v>2</v>
      </c>
    </row>
    <row r="24" spans="1:5" s="2" customFormat="1" x14ac:dyDescent="0.2">
      <c r="A24" s="6" t="s">
        <v>6</v>
      </c>
      <c r="B24" s="21">
        <v>40</v>
      </c>
      <c r="C24" s="21">
        <v>30</v>
      </c>
      <c r="D24" s="19">
        <v>75</v>
      </c>
      <c r="E24" s="21">
        <v>-10</v>
      </c>
    </row>
    <row r="25" spans="1:5" s="2" customFormat="1" x14ac:dyDescent="0.2">
      <c r="A25" s="6" t="s">
        <v>276</v>
      </c>
      <c r="B25" s="21">
        <v>141</v>
      </c>
      <c r="C25" s="21">
        <v>165</v>
      </c>
      <c r="D25" s="19">
        <v>117</v>
      </c>
      <c r="E25" s="21">
        <v>24</v>
      </c>
    </row>
    <row r="26" spans="1:5" s="2" customFormat="1" x14ac:dyDescent="0.2">
      <c r="A26" s="6" t="s">
        <v>278</v>
      </c>
      <c r="B26" s="21">
        <v>2</v>
      </c>
      <c r="C26" s="21" t="s">
        <v>2</v>
      </c>
      <c r="D26" s="19" t="s">
        <v>2</v>
      </c>
      <c r="E26" s="21">
        <v>-2</v>
      </c>
    </row>
    <row r="27" spans="1:5" s="2" customFormat="1" x14ac:dyDescent="0.2">
      <c r="A27" s="6" t="s">
        <v>279</v>
      </c>
      <c r="B27" s="21">
        <v>1</v>
      </c>
      <c r="C27" s="21">
        <v>1</v>
      </c>
      <c r="D27" s="19">
        <v>100</v>
      </c>
      <c r="E27" s="21" t="s">
        <v>2</v>
      </c>
    </row>
    <row r="28" spans="1:5" s="2" customFormat="1" x14ac:dyDescent="0.2">
      <c r="A28" s="6" t="s">
        <v>281</v>
      </c>
      <c r="B28" s="21">
        <v>7.9</v>
      </c>
      <c r="C28" s="21">
        <v>7.9</v>
      </c>
      <c r="D28" s="19">
        <v>100</v>
      </c>
      <c r="E28" s="21" t="s">
        <v>2</v>
      </c>
    </row>
    <row r="29" spans="1:5" s="2" customFormat="1" x14ac:dyDescent="0.2">
      <c r="A29" s="6"/>
      <c r="B29" s="21"/>
      <c r="C29" s="21"/>
      <c r="D29" s="19"/>
      <c r="E29" s="21"/>
    </row>
    <row r="30" spans="1:5" s="5" customFormat="1" x14ac:dyDescent="0.2">
      <c r="A30" s="9" t="s">
        <v>10</v>
      </c>
      <c r="B30" s="20">
        <v>2693</v>
      </c>
      <c r="C30" s="20">
        <v>2773.4</v>
      </c>
      <c r="D30" s="18">
        <v>103</v>
      </c>
      <c r="E30" s="20">
        <v>80.400000000000105</v>
      </c>
    </row>
    <row r="31" spans="1:5" s="2" customFormat="1" x14ac:dyDescent="0.2">
      <c r="A31" s="6" t="s">
        <v>296</v>
      </c>
      <c r="B31" s="21">
        <v>22</v>
      </c>
      <c r="C31" s="21">
        <v>22</v>
      </c>
      <c r="D31" s="19">
        <v>100</v>
      </c>
      <c r="E31" s="21" t="s">
        <v>2</v>
      </c>
    </row>
    <row r="32" spans="1:5" s="2" customFormat="1" x14ac:dyDescent="0.2">
      <c r="A32" s="6" t="s">
        <v>297</v>
      </c>
      <c r="B32" s="21">
        <v>1371</v>
      </c>
      <c r="C32" s="21">
        <v>1386</v>
      </c>
      <c r="D32" s="19">
        <v>101.1</v>
      </c>
      <c r="E32" s="21">
        <v>15</v>
      </c>
    </row>
    <row r="33" spans="1:5" s="2" customFormat="1" x14ac:dyDescent="0.2">
      <c r="A33" s="6" t="s">
        <v>11</v>
      </c>
      <c r="B33" s="21">
        <v>1226</v>
      </c>
      <c r="C33" s="21">
        <v>1305.4000000000001</v>
      </c>
      <c r="D33" s="19">
        <v>106.5</v>
      </c>
      <c r="E33" s="21">
        <v>79.400000000000105</v>
      </c>
    </row>
    <row r="34" spans="1:5" s="2" customFormat="1" x14ac:dyDescent="0.2">
      <c r="A34" s="6" t="s">
        <v>12</v>
      </c>
      <c r="B34" s="21">
        <v>40</v>
      </c>
      <c r="C34" s="21">
        <v>70</v>
      </c>
      <c r="D34" s="19">
        <v>175</v>
      </c>
      <c r="E34" s="21">
        <v>30</v>
      </c>
    </row>
    <row r="35" spans="1:5" s="2" customFormat="1" x14ac:dyDescent="0.2">
      <c r="A35" s="6" t="s">
        <v>13</v>
      </c>
      <c r="B35" s="21">
        <v>19</v>
      </c>
      <c r="C35" s="21">
        <v>19</v>
      </c>
      <c r="D35" s="19">
        <v>100</v>
      </c>
      <c r="E35" s="21" t="s">
        <v>2</v>
      </c>
    </row>
    <row r="36" spans="1:5" s="2" customFormat="1" x14ac:dyDescent="0.2">
      <c r="A36" s="6" t="s">
        <v>300</v>
      </c>
      <c r="B36" s="21">
        <v>55</v>
      </c>
      <c r="C36" s="21">
        <v>41</v>
      </c>
      <c r="D36" s="19">
        <v>74.5</v>
      </c>
      <c r="E36" s="21">
        <v>-14</v>
      </c>
    </row>
    <row r="37" spans="1:5" s="2" customFormat="1" x14ac:dyDescent="0.2">
      <c r="A37" s="6"/>
      <c r="B37" s="21"/>
      <c r="C37" s="21"/>
      <c r="D37" s="19"/>
      <c r="E37" s="21"/>
    </row>
    <row r="38" spans="1:5" s="5" customFormat="1" x14ac:dyDescent="0.2">
      <c r="A38" s="9" t="s">
        <v>302</v>
      </c>
      <c r="B38" s="20">
        <v>139</v>
      </c>
      <c r="C38" s="20">
        <v>138</v>
      </c>
      <c r="D38" s="18">
        <v>99.3</v>
      </c>
      <c r="E38" s="20">
        <v>-1</v>
      </c>
    </row>
    <row r="39" spans="1:5" s="2" customFormat="1" x14ac:dyDescent="0.2">
      <c r="A39" s="6" t="s">
        <v>303</v>
      </c>
      <c r="B39" s="21">
        <v>14</v>
      </c>
      <c r="C39" s="21">
        <v>14</v>
      </c>
      <c r="D39" s="19">
        <v>100</v>
      </c>
      <c r="E39" s="21" t="s">
        <v>2</v>
      </c>
    </row>
    <row r="40" spans="1:5" s="2" customFormat="1" x14ac:dyDescent="0.2">
      <c r="A40" s="6" t="s">
        <v>304</v>
      </c>
      <c r="B40" s="21">
        <v>35</v>
      </c>
      <c r="C40" s="21">
        <v>48</v>
      </c>
      <c r="D40" s="19">
        <v>137.1</v>
      </c>
      <c r="E40" s="21">
        <v>13</v>
      </c>
    </row>
    <row r="41" spans="1:5" s="2" customFormat="1" x14ac:dyDescent="0.2">
      <c r="A41" s="6" t="s">
        <v>305</v>
      </c>
      <c r="B41" s="21">
        <v>68</v>
      </c>
      <c r="C41" s="21">
        <v>52</v>
      </c>
      <c r="D41" s="19">
        <v>76.5</v>
      </c>
      <c r="E41" s="21">
        <v>-16</v>
      </c>
    </row>
    <row r="42" spans="1:5" s="2" customFormat="1" x14ac:dyDescent="0.2">
      <c r="A42" s="6" t="s">
        <v>306</v>
      </c>
      <c r="B42" s="21">
        <v>20</v>
      </c>
      <c r="C42" s="21">
        <v>22</v>
      </c>
      <c r="D42" s="19">
        <v>110</v>
      </c>
      <c r="E42" s="21">
        <v>2</v>
      </c>
    </row>
    <row r="43" spans="1:5" s="2" customFormat="1" x14ac:dyDescent="0.2">
      <c r="A43" s="6" t="s">
        <v>307</v>
      </c>
      <c r="B43" s="21">
        <v>2</v>
      </c>
      <c r="C43" s="21">
        <v>2</v>
      </c>
      <c r="D43" s="19">
        <v>100</v>
      </c>
      <c r="E43" s="21" t="s">
        <v>2</v>
      </c>
    </row>
    <row r="44" spans="1:5" s="2" customFormat="1" x14ac:dyDescent="0.2">
      <c r="A44" s="6"/>
      <c r="B44" s="21"/>
      <c r="C44" s="21"/>
      <c r="D44" s="19"/>
      <c r="E44" s="21"/>
    </row>
    <row r="45" spans="1:5" s="5" customFormat="1" x14ac:dyDescent="0.2">
      <c r="A45" s="9" t="s">
        <v>250</v>
      </c>
      <c r="B45" s="20">
        <v>3537</v>
      </c>
      <c r="C45" s="20">
        <v>3584</v>
      </c>
      <c r="D45" s="18">
        <v>101.3</v>
      </c>
      <c r="E45" s="20">
        <v>47</v>
      </c>
    </row>
    <row r="46" spans="1:5" s="2" customFormat="1" x14ac:dyDescent="0.2">
      <c r="A46" s="6" t="s">
        <v>251</v>
      </c>
      <c r="B46" s="21">
        <v>452</v>
      </c>
      <c r="C46" s="21">
        <v>522</v>
      </c>
      <c r="D46" s="19">
        <v>115.5</v>
      </c>
      <c r="E46" s="21">
        <v>70</v>
      </c>
    </row>
    <row r="47" spans="1:5" s="2" customFormat="1" x14ac:dyDescent="0.2">
      <c r="A47" s="6" t="s">
        <v>15</v>
      </c>
      <c r="B47" s="21">
        <v>725</v>
      </c>
      <c r="C47" s="21">
        <v>777</v>
      </c>
      <c r="D47" s="19">
        <v>107.2</v>
      </c>
      <c r="E47" s="21">
        <v>52</v>
      </c>
    </row>
    <row r="48" spans="1:5" s="2" customFormat="1" x14ac:dyDescent="0.2">
      <c r="A48" s="6" t="s">
        <v>252</v>
      </c>
      <c r="B48" s="21">
        <v>3</v>
      </c>
      <c r="C48" s="21">
        <v>1</v>
      </c>
      <c r="D48" s="19">
        <v>33.299999999999997</v>
      </c>
      <c r="E48" s="21">
        <v>-2</v>
      </c>
    </row>
    <row r="49" spans="1:5" s="2" customFormat="1" x14ac:dyDescent="0.2">
      <c r="A49" s="6" t="s">
        <v>253</v>
      </c>
      <c r="B49" s="21">
        <v>1828</v>
      </c>
      <c r="C49" s="21">
        <v>1789</v>
      </c>
      <c r="D49" s="19">
        <v>97.9</v>
      </c>
      <c r="E49" s="21">
        <v>-39</v>
      </c>
    </row>
    <row r="50" spans="1:5" s="2" customFormat="1" x14ac:dyDescent="0.2">
      <c r="A50" s="6" t="s">
        <v>254</v>
      </c>
      <c r="B50" s="21">
        <v>3</v>
      </c>
      <c r="C50" s="21">
        <v>32</v>
      </c>
      <c r="D50" s="19">
        <v>1066.7</v>
      </c>
      <c r="E50" s="21">
        <v>29</v>
      </c>
    </row>
    <row r="51" spans="1:5" s="2" customFormat="1" x14ac:dyDescent="0.2">
      <c r="A51" s="6" t="s">
        <v>255</v>
      </c>
      <c r="B51" s="21">
        <v>338</v>
      </c>
      <c r="C51" s="21">
        <v>240</v>
      </c>
      <c r="D51" s="19">
        <v>71</v>
      </c>
      <c r="E51" s="21">
        <v>-98</v>
      </c>
    </row>
    <row r="52" spans="1:5" s="2" customFormat="1" x14ac:dyDescent="0.2">
      <c r="A52" s="6" t="s">
        <v>256</v>
      </c>
      <c r="B52" s="21">
        <v>183</v>
      </c>
      <c r="C52" s="21">
        <v>221</v>
      </c>
      <c r="D52" s="19">
        <v>120.8</v>
      </c>
      <c r="E52" s="21">
        <v>38</v>
      </c>
    </row>
    <row r="53" spans="1:5" s="2" customFormat="1" x14ac:dyDescent="0.2">
      <c r="A53" s="6" t="s">
        <v>17</v>
      </c>
      <c r="B53" s="21">
        <v>2</v>
      </c>
      <c r="C53" s="21">
        <v>2</v>
      </c>
      <c r="D53" s="19">
        <v>100</v>
      </c>
      <c r="E53" s="21" t="s">
        <v>2</v>
      </c>
    </row>
    <row r="54" spans="1:5" s="2" customFormat="1" x14ac:dyDescent="0.2">
      <c r="A54" s="6" t="s">
        <v>246</v>
      </c>
      <c r="B54" s="21">
        <v>3</v>
      </c>
      <c r="C54" s="21" t="s">
        <v>2</v>
      </c>
      <c r="D54" s="19" t="s">
        <v>2</v>
      </c>
      <c r="E54" s="21">
        <v>-3</v>
      </c>
    </row>
    <row r="55" spans="1:5" s="2" customFormat="1" x14ac:dyDescent="0.2">
      <c r="A55" s="6"/>
      <c r="B55" s="21"/>
      <c r="C55" s="21"/>
      <c r="D55" s="19"/>
      <c r="E55" s="21"/>
    </row>
    <row r="56" spans="1:5" s="5" customFormat="1" x14ac:dyDescent="0.2">
      <c r="A56" s="9" t="s">
        <v>308</v>
      </c>
      <c r="B56" s="20">
        <v>114</v>
      </c>
      <c r="C56" s="20">
        <v>100</v>
      </c>
      <c r="D56" s="18">
        <v>87.7</v>
      </c>
      <c r="E56" s="20">
        <v>-14</v>
      </c>
    </row>
    <row r="57" spans="1:5" s="2" customFormat="1" x14ac:dyDescent="0.2">
      <c r="A57" s="6"/>
      <c r="B57" s="21"/>
      <c r="C57" s="21"/>
      <c r="D57" s="19"/>
      <c r="E57" s="21"/>
    </row>
    <row r="58" spans="1:5" s="5" customFormat="1" x14ac:dyDescent="0.2">
      <c r="A58" s="9" t="s">
        <v>309</v>
      </c>
      <c r="B58" s="20">
        <v>97</v>
      </c>
      <c r="C58" s="20">
        <v>84</v>
      </c>
      <c r="D58" s="18">
        <v>86.6</v>
      </c>
      <c r="E58" s="20">
        <v>-13</v>
      </c>
    </row>
    <row r="59" spans="1:5" s="5" customFormat="1" x14ac:dyDescent="0.2">
      <c r="A59" s="9"/>
      <c r="B59" s="20"/>
      <c r="C59" s="20"/>
      <c r="D59" s="18"/>
      <c r="E59" s="20"/>
    </row>
    <row r="60" spans="1:5" s="5" customFormat="1" x14ac:dyDescent="0.2">
      <c r="A60" s="9"/>
      <c r="B60" s="20"/>
      <c r="C60" s="20"/>
      <c r="D60" s="18"/>
      <c r="E60" s="20"/>
    </row>
    <row r="61" spans="1:5" s="5" customFormat="1" x14ac:dyDescent="0.2">
      <c r="A61" s="9"/>
      <c r="B61" s="20"/>
      <c r="C61" s="20"/>
      <c r="D61" s="18"/>
      <c r="E61" s="20"/>
    </row>
    <row r="62" spans="1:5" s="5" customFormat="1" x14ac:dyDescent="0.2">
      <c r="A62" s="9"/>
      <c r="B62" s="20"/>
      <c r="C62" s="20"/>
      <c r="D62" s="18"/>
      <c r="E62" s="20"/>
    </row>
  </sheetData>
  <mergeCells count="4">
    <mergeCell ref="A3:D3"/>
    <mergeCell ref="A5:A6"/>
    <mergeCell ref="B5:C5"/>
    <mergeCell ref="D5:E5"/>
  </mergeCells>
  <hyperlinks>
    <hyperlink ref="A1:A2" location="содержание!A1" display="Мазмуну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93"/>
  <sheetViews>
    <sheetView workbookViewId="0">
      <selection activeCell="I90" sqref="I90"/>
    </sheetView>
  </sheetViews>
  <sheetFormatPr defaultRowHeight="12.75" x14ac:dyDescent="0.2"/>
  <cols>
    <col min="1" max="1" width="27" customWidth="1"/>
    <col min="2" max="2" width="11.57031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s="2" customFormat="1" ht="14.25" x14ac:dyDescent="0.2">
      <c r="A3" s="76" t="s">
        <v>48</v>
      </c>
      <c r="B3" s="76"/>
      <c r="C3" s="76"/>
      <c r="D3" s="76"/>
      <c r="E3" s="76"/>
      <c r="F3" s="43"/>
    </row>
    <row r="4" spans="1:7" s="5" customFormat="1" ht="14.25" x14ac:dyDescent="0.2">
      <c r="A4" s="76" t="s">
        <v>49</v>
      </c>
      <c r="B4" s="76"/>
      <c r="C4" s="76"/>
      <c r="D4" s="76"/>
      <c r="E4" s="76"/>
      <c r="F4" s="4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7"/>
      <c r="C9" s="28"/>
      <c r="D9" s="28"/>
      <c r="E9" s="28"/>
      <c r="F9" s="28"/>
    </row>
    <row r="10" spans="1:7" s="5" customFormat="1" ht="25.5" x14ac:dyDescent="0.2">
      <c r="A10" s="9" t="s">
        <v>262</v>
      </c>
      <c r="B10" s="20">
        <f>B12+B20+B37+B47+B55+B65+B72+B86+B88</f>
        <v>402908.78399999999</v>
      </c>
      <c r="C10" s="20">
        <f>C12+C20+C37+C47+C55+C65+C72+C86+C88</f>
        <v>414486.27899999998</v>
      </c>
      <c r="D10" s="18">
        <f>C10/B10*100</f>
        <v>102.87347793340737</v>
      </c>
      <c r="E10" s="20">
        <f>C10-B10</f>
        <v>11577.494999999995</v>
      </c>
      <c r="G10" s="22"/>
    </row>
    <row r="11" spans="1:7" s="5" customFormat="1" x14ac:dyDescent="0.2">
      <c r="A11" s="9"/>
      <c r="B11" s="20"/>
      <c r="C11" s="20"/>
      <c r="D11" s="18"/>
      <c r="E11" s="20"/>
    </row>
    <row r="12" spans="1:7" s="5" customFormat="1" x14ac:dyDescent="0.2">
      <c r="A12" s="9" t="s">
        <v>263</v>
      </c>
      <c r="B12" s="20">
        <v>16386</v>
      </c>
      <c r="C12" s="20">
        <v>16086.36</v>
      </c>
      <c r="D12" s="18">
        <v>98.2</v>
      </c>
      <c r="E12" s="20">
        <v>-299.64000000000101</v>
      </c>
      <c r="F12" s="29"/>
    </row>
    <row r="13" spans="1:7" s="2" customFormat="1" x14ac:dyDescent="0.2">
      <c r="A13" s="6" t="s">
        <v>264</v>
      </c>
      <c r="B13" s="21">
        <v>2309</v>
      </c>
      <c r="C13" s="21">
        <v>2315</v>
      </c>
      <c r="D13" s="19">
        <v>100.3</v>
      </c>
      <c r="E13" s="21">
        <v>6</v>
      </c>
    </row>
    <row r="14" spans="1:7" s="2" customFormat="1" x14ac:dyDescent="0.2">
      <c r="A14" s="6" t="s">
        <v>265</v>
      </c>
      <c r="B14" s="21">
        <v>6836</v>
      </c>
      <c r="C14" s="21">
        <v>6700.76</v>
      </c>
      <c r="D14" s="19">
        <v>98</v>
      </c>
      <c r="E14" s="21">
        <v>-135.24</v>
      </c>
    </row>
    <row r="15" spans="1:7" s="2" customFormat="1" x14ac:dyDescent="0.2">
      <c r="A15" s="6" t="s">
        <v>266</v>
      </c>
      <c r="B15" s="21">
        <v>6801</v>
      </c>
      <c r="C15" s="21">
        <v>6652</v>
      </c>
      <c r="D15" s="19">
        <v>97.8</v>
      </c>
      <c r="E15" s="21">
        <v>-149</v>
      </c>
    </row>
    <row r="16" spans="1:7" s="2" customFormat="1" x14ac:dyDescent="0.2">
      <c r="A16" s="6" t="s">
        <v>267</v>
      </c>
      <c r="B16" s="21">
        <v>1785</v>
      </c>
      <c r="C16" s="21">
        <v>1853</v>
      </c>
      <c r="D16" s="19">
        <v>103.8</v>
      </c>
      <c r="E16" s="21">
        <v>68</v>
      </c>
    </row>
    <row r="17" spans="1:5" s="2" customFormat="1" x14ac:dyDescent="0.2">
      <c r="A17" s="6" t="s">
        <v>268</v>
      </c>
      <c r="B17" s="21">
        <v>93</v>
      </c>
      <c r="C17" s="21">
        <v>93</v>
      </c>
      <c r="D17" s="19">
        <v>100</v>
      </c>
      <c r="E17" s="21" t="s">
        <v>2</v>
      </c>
    </row>
    <row r="18" spans="1:5" s="2" customFormat="1" x14ac:dyDescent="0.2">
      <c r="A18" s="6" t="s">
        <v>269</v>
      </c>
      <c r="B18" s="21">
        <v>347</v>
      </c>
      <c r="C18" s="21">
        <v>325.60000000000002</v>
      </c>
      <c r="D18" s="19">
        <v>93.8</v>
      </c>
      <c r="E18" s="21">
        <v>-21.4</v>
      </c>
    </row>
    <row r="19" spans="1:5" s="2" customFormat="1" x14ac:dyDescent="0.2">
      <c r="A19" s="6"/>
      <c r="B19" s="21"/>
      <c r="C19" s="21"/>
      <c r="D19" s="19"/>
      <c r="E19" s="21"/>
    </row>
    <row r="20" spans="1:5" s="5" customFormat="1" ht="25.5" x14ac:dyDescent="0.2">
      <c r="A20" s="9" t="s">
        <v>3</v>
      </c>
      <c r="B20" s="20">
        <v>54535.75</v>
      </c>
      <c r="C20" s="20">
        <v>58787.85</v>
      </c>
      <c r="D20" s="18">
        <v>107.8</v>
      </c>
      <c r="E20" s="20">
        <v>4252.1000000000004</v>
      </c>
    </row>
    <row r="21" spans="1:5" s="2" customFormat="1" x14ac:dyDescent="0.2">
      <c r="A21" s="6" t="s">
        <v>271</v>
      </c>
      <c r="B21" s="21">
        <v>9384</v>
      </c>
      <c r="C21" s="21">
        <v>9343</v>
      </c>
      <c r="D21" s="19">
        <v>99.6</v>
      </c>
      <c r="E21" s="21">
        <v>-41</v>
      </c>
    </row>
    <row r="22" spans="1:5" s="2" customFormat="1" x14ac:dyDescent="0.2">
      <c r="A22" s="6" t="s">
        <v>272</v>
      </c>
      <c r="B22" s="21">
        <v>5212</v>
      </c>
      <c r="C22" s="21">
        <v>5103</v>
      </c>
      <c r="D22" s="19">
        <v>97.9</v>
      </c>
      <c r="E22" s="21">
        <v>-109</v>
      </c>
    </row>
    <row r="23" spans="1:5" s="2" customFormat="1" x14ac:dyDescent="0.2">
      <c r="A23" s="6" t="s">
        <v>4</v>
      </c>
      <c r="B23" s="21">
        <v>3060.95</v>
      </c>
      <c r="C23" s="21">
        <v>3232.95</v>
      </c>
      <c r="D23" s="19">
        <v>105.6</v>
      </c>
      <c r="E23" s="21">
        <v>172</v>
      </c>
    </row>
    <row r="24" spans="1:5" s="2" customFormat="1" x14ac:dyDescent="0.2">
      <c r="A24" s="6" t="s">
        <v>273</v>
      </c>
      <c r="B24" s="21">
        <v>2000</v>
      </c>
      <c r="C24" s="21">
        <v>1685</v>
      </c>
      <c r="D24" s="19">
        <v>84.3</v>
      </c>
      <c r="E24" s="21">
        <v>-315</v>
      </c>
    </row>
    <row r="25" spans="1:5" s="2" customFormat="1" x14ac:dyDescent="0.2">
      <c r="A25" s="6" t="s">
        <v>274</v>
      </c>
      <c r="B25" s="21">
        <v>4535</v>
      </c>
      <c r="C25" s="21">
        <v>4906</v>
      </c>
      <c r="D25" s="19">
        <v>108.2</v>
      </c>
      <c r="E25" s="21">
        <v>371</v>
      </c>
    </row>
    <row r="26" spans="1:5" s="2" customFormat="1" x14ac:dyDescent="0.2">
      <c r="A26" s="6" t="s">
        <v>5</v>
      </c>
      <c r="B26" s="21">
        <v>67</v>
      </c>
      <c r="C26" s="21">
        <v>67</v>
      </c>
      <c r="D26" s="19">
        <v>100</v>
      </c>
      <c r="E26" s="21" t="s">
        <v>2</v>
      </c>
    </row>
    <row r="27" spans="1:5" s="2" customFormat="1" x14ac:dyDescent="0.2">
      <c r="A27" s="6" t="s">
        <v>6</v>
      </c>
      <c r="B27" s="21">
        <v>13244</v>
      </c>
      <c r="C27" s="21">
        <v>17119</v>
      </c>
      <c r="D27" s="19">
        <v>129.30000000000001</v>
      </c>
      <c r="E27" s="21">
        <v>3875</v>
      </c>
    </row>
    <row r="28" spans="1:5" s="2" customFormat="1" x14ac:dyDescent="0.2">
      <c r="A28" s="6" t="s">
        <v>7</v>
      </c>
      <c r="B28" s="21">
        <v>291</v>
      </c>
      <c r="C28" s="21">
        <v>312</v>
      </c>
      <c r="D28" s="19">
        <v>107.2</v>
      </c>
      <c r="E28" s="21">
        <v>21</v>
      </c>
    </row>
    <row r="29" spans="1:5" s="2" customFormat="1" x14ac:dyDescent="0.2">
      <c r="A29" s="6" t="s">
        <v>275</v>
      </c>
      <c r="B29" s="21">
        <v>8094</v>
      </c>
      <c r="C29" s="21">
        <v>8002</v>
      </c>
      <c r="D29" s="19">
        <v>98.9</v>
      </c>
      <c r="E29" s="21">
        <v>-92</v>
      </c>
    </row>
    <row r="30" spans="1:5" s="2" customFormat="1" x14ac:dyDescent="0.2">
      <c r="A30" s="6" t="s">
        <v>276</v>
      </c>
      <c r="B30" s="21">
        <v>8626</v>
      </c>
      <c r="C30" s="21">
        <v>8519</v>
      </c>
      <c r="D30" s="19">
        <v>98.8</v>
      </c>
      <c r="E30" s="21">
        <v>-107</v>
      </c>
    </row>
    <row r="31" spans="1:5" s="2" customFormat="1" x14ac:dyDescent="0.2">
      <c r="A31" s="6" t="s">
        <v>277</v>
      </c>
      <c r="B31" s="21">
        <v>4078</v>
      </c>
      <c r="C31" s="21">
        <v>4081</v>
      </c>
      <c r="D31" s="19">
        <v>100.1</v>
      </c>
      <c r="E31" s="21">
        <v>3</v>
      </c>
    </row>
    <row r="32" spans="1:5" s="2" customFormat="1" x14ac:dyDescent="0.2">
      <c r="A32" s="6" t="s">
        <v>278</v>
      </c>
      <c r="B32" s="21">
        <v>1381</v>
      </c>
      <c r="C32" s="21">
        <v>1767.9</v>
      </c>
      <c r="D32" s="19">
        <v>128</v>
      </c>
      <c r="E32" s="21">
        <v>386.9</v>
      </c>
    </row>
    <row r="33" spans="1:5" s="2" customFormat="1" x14ac:dyDescent="0.2">
      <c r="A33" s="6" t="s">
        <v>279</v>
      </c>
      <c r="B33" s="21">
        <v>32</v>
      </c>
      <c r="C33" s="21">
        <v>31</v>
      </c>
      <c r="D33" s="19">
        <v>96.9</v>
      </c>
      <c r="E33" s="21">
        <v>-1</v>
      </c>
    </row>
    <row r="34" spans="1:5" s="2" customFormat="1" x14ac:dyDescent="0.2">
      <c r="A34" s="6" t="s">
        <v>280</v>
      </c>
      <c r="B34" s="21">
        <v>43</v>
      </c>
      <c r="C34" s="21">
        <v>43</v>
      </c>
      <c r="D34" s="19">
        <v>100</v>
      </c>
      <c r="E34" s="21" t="s">
        <v>2</v>
      </c>
    </row>
    <row r="35" spans="1:5" s="2" customFormat="1" x14ac:dyDescent="0.2">
      <c r="A35" s="6" t="s">
        <v>281</v>
      </c>
      <c r="B35" s="21">
        <v>57.8</v>
      </c>
      <c r="C35" s="21">
        <v>58</v>
      </c>
      <c r="D35" s="19">
        <v>100.3</v>
      </c>
      <c r="E35" s="19">
        <v>0.20000000000000301</v>
      </c>
    </row>
    <row r="36" spans="1:5" s="2" customFormat="1" x14ac:dyDescent="0.2">
      <c r="A36" s="6"/>
      <c r="B36" s="21"/>
      <c r="C36" s="21"/>
      <c r="D36" s="19"/>
      <c r="E36" s="21"/>
    </row>
    <row r="37" spans="1:5" s="5" customFormat="1" ht="25.5" x14ac:dyDescent="0.2">
      <c r="A37" s="9" t="s">
        <v>282</v>
      </c>
      <c r="B37" s="20">
        <v>68585.36</v>
      </c>
      <c r="C37" s="20">
        <v>66520.94</v>
      </c>
      <c r="D37" s="18">
        <v>97</v>
      </c>
      <c r="E37" s="20">
        <v>-2064.42</v>
      </c>
    </row>
    <row r="38" spans="1:5" s="2" customFormat="1" x14ac:dyDescent="0.2">
      <c r="A38" s="6" t="s">
        <v>283</v>
      </c>
      <c r="B38" s="21">
        <v>9760</v>
      </c>
      <c r="C38" s="21">
        <v>8141</v>
      </c>
      <c r="D38" s="19">
        <v>83.4</v>
      </c>
      <c r="E38" s="21">
        <v>-1619</v>
      </c>
    </row>
    <row r="39" spans="1:5" s="2" customFormat="1" x14ac:dyDescent="0.2">
      <c r="A39" s="6" t="s">
        <v>284</v>
      </c>
      <c r="B39" s="21">
        <v>17779.98</v>
      </c>
      <c r="C39" s="21">
        <v>17424.66</v>
      </c>
      <c r="D39" s="19">
        <v>98</v>
      </c>
      <c r="E39" s="21">
        <v>-355.32000000000301</v>
      </c>
    </row>
    <row r="40" spans="1:5" s="2" customFormat="1" x14ac:dyDescent="0.2">
      <c r="A40" s="6" t="s">
        <v>285</v>
      </c>
      <c r="B40" s="21">
        <v>11332.5</v>
      </c>
      <c r="C40" s="21">
        <v>11975.04</v>
      </c>
      <c r="D40" s="19">
        <v>105.7</v>
      </c>
      <c r="E40" s="21">
        <v>642.54000000000099</v>
      </c>
    </row>
    <row r="41" spans="1:5" s="2" customFormat="1" x14ac:dyDescent="0.2">
      <c r="A41" s="6" t="s">
        <v>286</v>
      </c>
      <c r="B41" s="21">
        <v>700</v>
      </c>
      <c r="C41" s="21">
        <v>632</v>
      </c>
      <c r="D41" s="19">
        <v>90.3</v>
      </c>
      <c r="E41" s="21">
        <v>-68</v>
      </c>
    </row>
    <row r="42" spans="1:5" s="2" customFormat="1" x14ac:dyDescent="0.2">
      <c r="A42" s="6" t="s">
        <v>287</v>
      </c>
      <c r="B42" s="21">
        <v>9928.48</v>
      </c>
      <c r="C42" s="21">
        <v>9561.0400000000009</v>
      </c>
      <c r="D42" s="19">
        <v>96.3</v>
      </c>
      <c r="E42" s="21">
        <v>-367.43999999999897</v>
      </c>
    </row>
    <row r="43" spans="1:5" s="2" customFormat="1" x14ac:dyDescent="0.2">
      <c r="A43" s="6" t="s">
        <v>288</v>
      </c>
      <c r="B43" s="21">
        <v>18024.2</v>
      </c>
      <c r="C43" s="21">
        <v>17627.2</v>
      </c>
      <c r="D43" s="19">
        <v>97.8</v>
      </c>
      <c r="E43" s="21">
        <v>-397</v>
      </c>
    </row>
    <row r="44" spans="1:5" s="2" customFormat="1" x14ac:dyDescent="0.2">
      <c r="A44" s="6" t="s">
        <v>289</v>
      </c>
      <c r="B44" s="21">
        <v>518.20000000000005</v>
      </c>
      <c r="C44" s="21">
        <v>464</v>
      </c>
      <c r="D44" s="19">
        <v>89.5</v>
      </c>
      <c r="E44" s="21">
        <v>-54.2</v>
      </c>
    </row>
    <row r="45" spans="1:5" s="2" customFormat="1" x14ac:dyDescent="0.2">
      <c r="A45" s="6" t="s">
        <v>290</v>
      </c>
      <c r="B45" s="21">
        <v>1242</v>
      </c>
      <c r="C45" s="21">
        <v>1328</v>
      </c>
      <c r="D45" s="19">
        <v>106.9</v>
      </c>
      <c r="E45" s="21">
        <v>86</v>
      </c>
    </row>
    <row r="46" spans="1:5" s="2" customFormat="1" x14ac:dyDescent="0.2">
      <c r="A46" s="6"/>
      <c r="B46" s="21"/>
      <c r="C46" s="21"/>
      <c r="D46" s="19"/>
      <c r="E46" s="21"/>
    </row>
    <row r="47" spans="1:5" s="5" customFormat="1" x14ac:dyDescent="0.2">
      <c r="A47" s="9" t="s">
        <v>291</v>
      </c>
      <c r="B47" s="20">
        <v>83444</v>
      </c>
      <c r="C47" s="20">
        <v>91439.17</v>
      </c>
      <c r="D47" s="18">
        <v>109.6</v>
      </c>
      <c r="E47" s="20">
        <v>7995.17</v>
      </c>
    </row>
    <row r="48" spans="1:5" s="2" customFormat="1" x14ac:dyDescent="0.2">
      <c r="A48" s="6" t="s">
        <v>8</v>
      </c>
      <c r="B48" s="21">
        <v>10480</v>
      </c>
      <c r="C48" s="21">
        <v>11151</v>
      </c>
      <c r="D48" s="19">
        <v>106.4</v>
      </c>
      <c r="E48" s="21">
        <v>671</v>
      </c>
    </row>
    <row r="49" spans="1:6" s="2" customFormat="1" x14ac:dyDescent="0.2">
      <c r="A49" s="6" t="s">
        <v>292</v>
      </c>
      <c r="B49" s="21">
        <v>27992</v>
      </c>
      <c r="C49" s="21">
        <v>26103</v>
      </c>
      <c r="D49" s="19">
        <v>93.3</v>
      </c>
      <c r="E49" s="21">
        <v>-1889</v>
      </c>
    </row>
    <row r="50" spans="1:6" s="2" customFormat="1" x14ac:dyDescent="0.2">
      <c r="A50" s="6" t="s">
        <v>293</v>
      </c>
      <c r="B50" s="21">
        <v>9758</v>
      </c>
      <c r="C50" s="21">
        <v>9836</v>
      </c>
      <c r="D50" s="19">
        <v>100.8</v>
      </c>
      <c r="E50" s="21">
        <v>78</v>
      </c>
    </row>
    <row r="51" spans="1:6" s="2" customFormat="1" x14ac:dyDescent="0.2">
      <c r="A51" s="6" t="s">
        <v>294</v>
      </c>
      <c r="B51" s="21">
        <v>17849</v>
      </c>
      <c r="C51" s="21">
        <v>18721.669999999998</v>
      </c>
      <c r="D51" s="19">
        <v>104.9</v>
      </c>
      <c r="E51" s="21">
        <v>872.67000000000201</v>
      </c>
    </row>
    <row r="52" spans="1:6" s="2" customFormat="1" x14ac:dyDescent="0.2">
      <c r="A52" s="6" t="s">
        <v>295</v>
      </c>
      <c r="B52" s="21">
        <v>17348</v>
      </c>
      <c r="C52" s="21">
        <v>25610.5</v>
      </c>
      <c r="D52" s="19">
        <v>147.6</v>
      </c>
      <c r="E52" s="21">
        <v>8262.5</v>
      </c>
    </row>
    <row r="53" spans="1:6" s="2" customFormat="1" x14ac:dyDescent="0.2">
      <c r="A53" s="6" t="s">
        <v>9</v>
      </c>
      <c r="B53" s="21">
        <v>17</v>
      </c>
      <c r="C53" s="21">
        <v>17</v>
      </c>
      <c r="D53" s="19">
        <v>100</v>
      </c>
      <c r="E53" s="21" t="s">
        <v>2</v>
      </c>
    </row>
    <row r="54" spans="1:6" s="2" customFormat="1" x14ac:dyDescent="0.2">
      <c r="A54" s="10"/>
      <c r="B54" s="7"/>
      <c r="C54" s="28"/>
      <c r="D54" s="28"/>
      <c r="E54" s="28"/>
      <c r="F54" s="28"/>
    </row>
    <row r="55" spans="1:6" s="5" customFormat="1" x14ac:dyDescent="0.2">
      <c r="A55" s="9" t="s">
        <v>10</v>
      </c>
      <c r="B55" s="20">
        <v>52267.7</v>
      </c>
      <c r="C55" s="20">
        <v>52831.11</v>
      </c>
      <c r="D55" s="18">
        <v>101.1</v>
      </c>
      <c r="E55" s="20">
        <v>563.40999999998905</v>
      </c>
    </row>
    <row r="56" spans="1:6" s="2" customFormat="1" x14ac:dyDescent="0.2">
      <c r="A56" s="6" t="s">
        <v>296</v>
      </c>
      <c r="B56" s="21">
        <v>4165.3</v>
      </c>
      <c r="C56" s="21">
        <v>5165.3</v>
      </c>
      <c r="D56" s="19">
        <v>124</v>
      </c>
      <c r="E56" s="21">
        <v>1000</v>
      </c>
    </row>
    <row r="57" spans="1:6" s="2" customFormat="1" x14ac:dyDescent="0.2">
      <c r="A57" s="6" t="s">
        <v>297</v>
      </c>
      <c r="B57" s="21">
        <v>3272</v>
      </c>
      <c r="C57" s="21">
        <v>2653.41</v>
      </c>
      <c r="D57" s="19">
        <v>81.099999999999994</v>
      </c>
      <c r="E57" s="21">
        <v>-618.59</v>
      </c>
    </row>
    <row r="58" spans="1:6" s="2" customFormat="1" x14ac:dyDescent="0.2">
      <c r="A58" s="6" t="s">
        <v>298</v>
      </c>
      <c r="B58" s="21">
        <v>6673</v>
      </c>
      <c r="C58" s="21">
        <v>6663</v>
      </c>
      <c r="D58" s="19">
        <v>99.9</v>
      </c>
      <c r="E58" s="21">
        <v>-10</v>
      </c>
    </row>
    <row r="59" spans="1:6" s="2" customFormat="1" x14ac:dyDescent="0.2">
      <c r="A59" s="6" t="s">
        <v>11</v>
      </c>
      <c r="B59" s="21">
        <v>8228.4</v>
      </c>
      <c r="C59" s="21">
        <v>8944.2000000000007</v>
      </c>
      <c r="D59" s="19">
        <v>108.7</v>
      </c>
      <c r="E59" s="21">
        <v>715.79999999999905</v>
      </c>
    </row>
    <row r="60" spans="1:6" s="2" customFormat="1" x14ac:dyDescent="0.2">
      <c r="A60" s="6" t="s">
        <v>12</v>
      </c>
      <c r="B60" s="21">
        <v>540</v>
      </c>
      <c r="C60" s="21">
        <v>748</v>
      </c>
      <c r="D60" s="19">
        <v>138.5</v>
      </c>
      <c r="E60" s="21">
        <v>208</v>
      </c>
    </row>
    <row r="61" spans="1:6" s="2" customFormat="1" x14ac:dyDescent="0.2">
      <c r="A61" s="6" t="s">
        <v>13</v>
      </c>
      <c r="B61" s="21">
        <v>8007</v>
      </c>
      <c r="C61" s="21">
        <v>7876</v>
      </c>
      <c r="D61" s="19">
        <v>98.4</v>
      </c>
      <c r="E61" s="21">
        <v>-131</v>
      </c>
    </row>
    <row r="62" spans="1:6" s="2" customFormat="1" x14ac:dyDescent="0.2">
      <c r="A62" s="6" t="s">
        <v>300</v>
      </c>
      <c r="B62" s="21">
        <v>16519</v>
      </c>
      <c r="C62" s="21">
        <v>16079.7</v>
      </c>
      <c r="D62" s="19">
        <v>97.3</v>
      </c>
      <c r="E62" s="21">
        <v>-439.29999999999899</v>
      </c>
    </row>
    <row r="63" spans="1:6" s="2" customFormat="1" x14ac:dyDescent="0.2">
      <c r="A63" s="6" t="s">
        <v>14</v>
      </c>
      <c r="B63" s="21">
        <v>5403</v>
      </c>
      <c r="C63" s="21">
        <v>5449.5</v>
      </c>
      <c r="D63" s="19">
        <v>100.9</v>
      </c>
      <c r="E63" s="21">
        <v>46.5</v>
      </c>
    </row>
    <row r="64" spans="1:6" s="2" customFormat="1" x14ac:dyDescent="0.2">
      <c r="A64" s="6"/>
      <c r="B64" s="21"/>
      <c r="C64" s="21"/>
      <c r="D64" s="19"/>
      <c r="E64" s="21"/>
    </row>
    <row r="65" spans="1:5" s="5" customFormat="1" x14ac:dyDescent="0.2">
      <c r="A65" s="9" t="s">
        <v>302</v>
      </c>
      <c r="B65" s="20">
        <v>24391.774000000001</v>
      </c>
      <c r="C65" s="20">
        <v>28710.548999999999</v>
      </c>
      <c r="D65" s="18">
        <v>117.7</v>
      </c>
      <c r="E65" s="20">
        <v>4318.7749999999996</v>
      </c>
    </row>
    <row r="66" spans="1:5" s="2" customFormat="1" x14ac:dyDescent="0.2">
      <c r="A66" s="6" t="s">
        <v>303</v>
      </c>
      <c r="B66" s="21">
        <v>5642.9660000000003</v>
      </c>
      <c r="C66" s="21">
        <v>7317.9840000000004</v>
      </c>
      <c r="D66" s="19">
        <v>129.69999999999999</v>
      </c>
      <c r="E66" s="21">
        <v>1675.018</v>
      </c>
    </row>
    <row r="67" spans="1:5" s="2" customFormat="1" x14ac:dyDescent="0.2">
      <c r="A67" s="6" t="s">
        <v>304</v>
      </c>
      <c r="B67" s="21">
        <v>5263.8429999999998</v>
      </c>
      <c r="C67" s="21">
        <v>6021.6</v>
      </c>
      <c r="D67" s="19">
        <v>114.4</v>
      </c>
      <c r="E67" s="21">
        <v>757.75699999999995</v>
      </c>
    </row>
    <row r="68" spans="1:5" s="2" customFormat="1" x14ac:dyDescent="0.2">
      <c r="A68" s="6" t="s">
        <v>305</v>
      </c>
      <c r="B68" s="21">
        <v>4155.9650000000001</v>
      </c>
      <c r="C68" s="21">
        <v>5850.9650000000001</v>
      </c>
      <c r="D68" s="19">
        <v>140.80000000000001</v>
      </c>
      <c r="E68" s="21">
        <v>1695</v>
      </c>
    </row>
    <row r="69" spans="1:5" s="2" customFormat="1" x14ac:dyDescent="0.2">
      <c r="A69" s="6" t="s">
        <v>306</v>
      </c>
      <c r="B69" s="21">
        <v>9302</v>
      </c>
      <c r="C69" s="21">
        <v>9493</v>
      </c>
      <c r="D69" s="19">
        <v>102.1</v>
      </c>
      <c r="E69" s="21">
        <v>191</v>
      </c>
    </row>
    <row r="70" spans="1:5" s="2" customFormat="1" x14ac:dyDescent="0.2">
      <c r="A70" s="6" t="s">
        <v>307</v>
      </c>
      <c r="B70" s="21">
        <v>27</v>
      </c>
      <c r="C70" s="21">
        <v>27</v>
      </c>
      <c r="D70" s="19">
        <v>100</v>
      </c>
      <c r="E70" s="21" t="s">
        <v>2</v>
      </c>
    </row>
    <row r="71" spans="1:5" s="2" customFormat="1" x14ac:dyDescent="0.2">
      <c r="A71" s="6"/>
      <c r="B71" s="21"/>
      <c r="C71" s="21"/>
      <c r="D71" s="19"/>
      <c r="E71" s="21"/>
    </row>
    <row r="72" spans="1:5" s="5" customFormat="1" x14ac:dyDescent="0.2">
      <c r="A72" s="9" t="s">
        <v>250</v>
      </c>
      <c r="B72" s="20">
        <v>99613.1</v>
      </c>
      <c r="C72" s="20">
        <v>96070</v>
      </c>
      <c r="D72" s="18">
        <v>96.4</v>
      </c>
      <c r="E72" s="20">
        <v>-3543.1000000000099</v>
      </c>
    </row>
    <row r="73" spans="1:5" s="2" customFormat="1" x14ac:dyDescent="0.2">
      <c r="A73" s="6" t="s">
        <v>251</v>
      </c>
      <c r="B73" s="21">
        <v>10626</v>
      </c>
      <c r="C73" s="21">
        <v>8995</v>
      </c>
      <c r="D73" s="19">
        <v>84.7</v>
      </c>
      <c r="E73" s="21">
        <v>-1631</v>
      </c>
    </row>
    <row r="74" spans="1:5" s="2" customFormat="1" x14ac:dyDescent="0.2">
      <c r="A74" s="6" t="s">
        <v>15</v>
      </c>
      <c r="B74" s="21">
        <v>15933.1</v>
      </c>
      <c r="C74" s="21">
        <v>15147</v>
      </c>
      <c r="D74" s="19">
        <v>95.1</v>
      </c>
      <c r="E74" s="21">
        <v>-786.1</v>
      </c>
    </row>
    <row r="75" spans="1:5" s="2" customFormat="1" x14ac:dyDescent="0.2">
      <c r="A75" s="6" t="s">
        <v>252</v>
      </c>
      <c r="B75" s="21">
        <v>13123</v>
      </c>
      <c r="C75" s="21">
        <v>13880</v>
      </c>
      <c r="D75" s="19">
        <v>105.8</v>
      </c>
      <c r="E75" s="21">
        <v>757</v>
      </c>
    </row>
    <row r="76" spans="1:5" s="2" customFormat="1" x14ac:dyDescent="0.2">
      <c r="A76" s="6" t="s">
        <v>253</v>
      </c>
      <c r="B76" s="21">
        <v>11064</v>
      </c>
      <c r="C76" s="21">
        <v>9664</v>
      </c>
      <c r="D76" s="19">
        <v>87.3</v>
      </c>
      <c r="E76" s="21">
        <v>-1400</v>
      </c>
    </row>
    <row r="77" spans="1:5" s="2" customFormat="1" x14ac:dyDescent="0.2">
      <c r="A77" s="6" t="s">
        <v>254</v>
      </c>
      <c r="B77" s="21">
        <v>10832</v>
      </c>
      <c r="C77" s="21">
        <v>11236</v>
      </c>
      <c r="D77" s="19">
        <v>103.7</v>
      </c>
      <c r="E77" s="21">
        <v>404</v>
      </c>
    </row>
    <row r="78" spans="1:5" s="2" customFormat="1" x14ac:dyDescent="0.2">
      <c r="A78" s="6" t="s">
        <v>255</v>
      </c>
      <c r="B78" s="21">
        <v>7224</v>
      </c>
      <c r="C78" s="21">
        <v>4958</v>
      </c>
      <c r="D78" s="19">
        <v>68.599999999999994</v>
      </c>
      <c r="E78" s="21">
        <v>-2266</v>
      </c>
    </row>
    <row r="79" spans="1:5" s="2" customFormat="1" x14ac:dyDescent="0.2">
      <c r="A79" s="6" t="s">
        <v>16</v>
      </c>
      <c r="B79" s="21">
        <v>20</v>
      </c>
      <c r="C79" s="21">
        <v>20</v>
      </c>
      <c r="D79" s="19">
        <v>100</v>
      </c>
      <c r="E79" s="21" t="s">
        <v>2</v>
      </c>
    </row>
    <row r="80" spans="1:5" s="2" customFormat="1" x14ac:dyDescent="0.2">
      <c r="A80" s="6" t="s">
        <v>256</v>
      </c>
      <c r="B80" s="21">
        <v>17774</v>
      </c>
      <c r="C80" s="21">
        <v>19326.2</v>
      </c>
      <c r="D80" s="19">
        <v>108.7</v>
      </c>
      <c r="E80" s="21">
        <v>1552.2</v>
      </c>
    </row>
    <row r="81" spans="1:5" s="2" customFormat="1" x14ac:dyDescent="0.2">
      <c r="A81" s="6" t="s">
        <v>17</v>
      </c>
      <c r="B81" s="21">
        <v>12786</v>
      </c>
      <c r="C81" s="21">
        <v>12769</v>
      </c>
      <c r="D81" s="19">
        <v>99.9</v>
      </c>
      <c r="E81" s="21">
        <v>-17</v>
      </c>
    </row>
    <row r="82" spans="1:5" s="2" customFormat="1" x14ac:dyDescent="0.2">
      <c r="A82" s="6" t="s">
        <v>257</v>
      </c>
      <c r="B82" s="21">
        <v>17</v>
      </c>
      <c r="C82" s="21">
        <v>17</v>
      </c>
      <c r="D82" s="19">
        <v>100</v>
      </c>
      <c r="E82" s="21" t="s">
        <v>2</v>
      </c>
    </row>
    <row r="83" spans="1:5" s="2" customFormat="1" x14ac:dyDescent="0.2">
      <c r="A83" s="6" t="s">
        <v>246</v>
      </c>
      <c r="B83" s="21">
        <v>220</v>
      </c>
      <c r="C83" s="21">
        <v>71.8</v>
      </c>
      <c r="D83" s="19">
        <v>32.6</v>
      </c>
      <c r="E83" s="21">
        <v>-148.19999999999999</v>
      </c>
    </row>
    <row r="84" spans="1:5" s="2" customFormat="1" x14ac:dyDescent="0.2">
      <c r="A84" s="6" t="s">
        <v>247</v>
      </c>
      <c r="B84" s="21">
        <v>14</v>
      </c>
      <c r="C84" s="21">
        <v>6</v>
      </c>
      <c r="D84" s="19">
        <v>42.9</v>
      </c>
      <c r="E84" s="21">
        <v>-8</v>
      </c>
    </row>
    <row r="85" spans="1:5" s="2" customFormat="1" x14ac:dyDescent="0.2">
      <c r="A85" s="6"/>
      <c r="B85" s="21"/>
      <c r="C85" s="21"/>
      <c r="D85" s="19"/>
      <c r="E85" s="21"/>
    </row>
    <row r="86" spans="1:5" s="5" customFormat="1" x14ac:dyDescent="0.2">
      <c r="A86" s="9" t="s">
        <v>308</v>
      </c>
      <c r="B86" s="20">
        <v>2430.6</v>
      </c>
      <c r="C86" s="20">
        <v>2830</v>
      </c>
      <c r="D86" s="18">
        <v>116.4</v>
      </c>
      <c r="E86" s="20">
        <v>399.4</v>
      </c>
    </row>
    <row r="87" spans="1:5" s="5" customFormat="1" x14ac:dyDescent="0.2">
      <c r="A87" s="9"/>
      <c r="B87" s="20"/>
      <c r="C87" s="20"/>
      <c r="D87" s="18"/>
      <c r="E87" s="20"/>
    </row>
    <row r="88" spans="1:5" s="5" customFormat="1" x14ac:dyDescent="0.2">
      <c r="A88" s="9" t="s">
        <v>309</v>
      </c>
      <c r="B88" s="20">
        <v>1254.5</v>
      </c>
      <c r="C88" s="20">
        <v>1210.3</v>
      </c>
      <c r="D88" s="18">
        <v>96.5</v>
      </c>
      <c r="E88" s="20">
        <v>-44.199999999999797</v>
      </c>
    </row>
    <row r="89" spans="1:5" s="2" customFormat="1" x14ac:dyDescent="0.2">
      <c r="B89" s="3"/>
      <c r="C89" s="3"/>
      <c r="D89" s="3"/>
      <c r="E89" s="3"/>
    </row>
    <row r="90" spans="1:5" s="2" customFormat="1" x14ac:dyDescent="0.2">
      <c r="B90" s="3"/>
      <c r="C90" s="3"/>
      <c r="D90" s="3"/>
      <c r="E90" s="3"/>
    </row>
    <row r="91" spans="1:5" s="2" customFormat="1" x14ac:dyDescent="0.2">
      <c r="B91" s="3"/>
      <c r="C91" s="3"/>
      <c r="D91" s="3"/>
      <c r="E91" s="3"/>
    </row>
    <row r="92" spans="1:5" s="2" customFormat="1" x14ac:dyDescent="0.2">
      <c r="B92" s="3"/>
      <c r="C92" s="3"/>
      <c r="D92" s="3"/>
      <c r="E92" s="3"/>
    </row>
    <row r="93" spans="1:5" s="2" customFormat="1" x14ac:dyDescent="0.2">
      <c r="B93" s="3"/>
      <c r="C93" s="3"/>
      <c r="D93" s="3"/>
      <c r="E93" s="3"/>
    </row>
  </sheetData>
  <mergeCells count="5">
    <mergeCell ref="A3:E3"/>
    <mergeCell ref="A4:E4"/>
    <mergeCell ref="A6:A7"/>
    <mergeCell ref="B6:C6"/>
    <mergeCell ref="D6:E6"/>
  </mergeCells>
  <hyperlinks>
    <hyperlink ref="A1:A2" location="содержание!A1" display="Мазмуну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2"/>
  <sheetViews>
    <sheetView workbookViewId="0">
      <selection activeCell="A2" sqref="A2"/>
    </sheetView>
  </sheetViews>
  <sheetFormatPr defaultRowHeight="12.75" x14ac:dyDescent="0.2"/>
  <cols>
    <col min="1" max="1" width="26.85546875" customWidth="1"/>
    <col min="2" max="3" width="10.140625" customWidth="1"/>
    <col min="4" max="5" width="9.2851562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s="2" customFormat="1" ht="14.25" x14ac:dyDescent="0.2">
      <c r="A3" s="30"/>
      <c r="B3" s="30"/>
      <c r="C3" s="5"/>
    </row>
    <row r="4" spans="1:6" s="2" customFormat="1" ht="14.25" x14ac:dyDescent="0.2">
      <c r="A4" s="76" t="s">
        <v>258</v>
      </c>
      <c r="B4" s="76"/>
      <c r="C4" s="76"/>
      <c r="D4" s="76"/>
      <c r="E4" s="76"/>
      <c r="F4" s="43"/>
    </row>
    <row r="5" spans="1:6" s="2" customFormat="1" ht="14.25" x14ac:dyDescent="0.2">
      <c r="A5" s="76" t="s">
        <v>259</v>
      </c>
      <c r="B5" s="76"/>
      <c r="C5" s="76"/>
      <c r="D5" s="76"/>
      <c r="E5" s="76"/>
      <c r="F5" s="43"/>
    </row>
    <row r="6" spans="1:6" ht="22.5" customHeight="1" x14ac:dyDescent="0.2">
      <c r="A6" s="2"/>
      <c r="B6" s="2"/>
      <c r="C6" s="2"/>
      <c r="D6" s="2"/>
      <c r="E6" s="3" t="s">
        <v>19</v>
      </c>
      <c r="F6" s="3"/>
    </row>
    <row r="7" spans="1:6" ht="43.15" customHeight="1" x14ac:dyDescent="0.2">
      <c r="A7" s="77" t="s">
        <v>20</v>
      </c>
      <c r="B7" s="79" t="s">
        <v>21</v>
      </c>
      <c r="C7" s="80"/>
      <c r="D7" s="79" t="s">
        <v>260</v>
      </c>
      <c r="E7" s="80"/>
      <c r="F7" s="41"/>
    </row>
    <row r="8" spans="1:6" s="2" customFormat="1" ht="16.149999999999999" customHeight="1" x14ac:dyDescent="0.2">
      <c r="A8" s="78"/>
      <c r="B8" s="24" t="s">
        <v>23</v>
      </c>
      <c r="C8" s="25" t="s">
        <v>261</v>
      </c>
      <c r="D8" s="24" t="s">
        <v>0</v>
      </c>
      <c r="E8" s="26" t="s">
        <v>1</v>
      </c>
      <c r="F8" s="25"/>
    </row>
    <row r="9" spans="1:6" s="2" customFormat="1" x14ac:dyDescent="0.2">
      <c r="A9" s="4"/>
      <c r="B9" s="8">
        <v>1</v>
      </c>
      <c r="C9" s="27">
        <v>2</v>
      </c>
      <c r="D9" s="27">
        <v>3</v>
      </c>
      <c r="E9" s="27">
        <v>4</v>
      </c>
      <c r="F9" s="28"/>
    </row>
    <row r="10" spans="1:6" ht="9.75" customHeight="1" x14ac:dyDescent="0.2">
      <c r="A10" s="10"/>
      <c r="B10" s="7"/>
      <c r="C10" s="28"/>
      <c r="D10" s="28"/>
      <c r="E10" s="28"/>
      <c r="F10" s="7"/>
    </row>
    <row r="11" spans="1:6" s="5" customFormat="1" ht="25.5" x14ac:dyDescent="0.2">
      <c r="A11" s="9" t="s">
        <v>262</v>
      </c>
      <c r="B11" s="20">
        <f>B13+B22+B39+B49+B57+B69+B76+B90+B92</f>
        <v>1245452.4340000004</v>
      </c>
      <c r="C11" s="20">
        <f>C13+C22+C39+C49+C57+C69+C76+C90+C92</f>
        <v>1264810.112</v>
      </c>
      <c r="D11" s="18">
        <f>C11/B11*100</f>
        <v>101.55426875178435</v>
      </c>
      <c r="E11" s="20">
        <f>C11-B11</f>
        <v>19357.677999999607</v>
      </c>
      <c r="F11" s="33"/>
    </row>
    <row r="12" spans="1:6" s="5" customFormat="1" x14ac:dyDescent="0.2">
      <c r="A12" s="9"/>
      <c r="B12" s="20"/>
      <c r="C12" s="20"/>
      <c r="D12" s="18"/>
      <c r="E12" s="20"/>
      <c r="F12" s="33"/>
    </row>
    <row r="13" spans="1:6" s="5" customFormat="1" x14ac:dyDescent="0.2">
      <c r="A13" s="9" t="s">
        <v>263</v>
      </c>
      <c r="B13" s="20">
        <v>66641.820000000007</v>
      </c>
      <c r="C13" s="20">
        <v>65524.01</v>
      </c>
      <c r="D13" s="18">
        <v>98.3</v>
      </c>
      <c r="E13" s="20">
        <v>-1117.8100000000099</v>
      </c>
      <c r="F13" s="33"/>
    </row>
    <row r="14" spans="1:6" s="2" customFormat="1" x14ac:dyDescent="0.2">
      <c r="A14" s="6" t="s">
        <v>264</v>
      </c>
      <c r="B14" s="21">
        <v>10217.950000000001</v>
      </c>
      <c r="C14" s="21">
        <v>9980.9500000000007</v>
      </c>
      <c r="D14" s="19">
        <v>97.7</v>
      </c>
      <c r="E14" s="21">
        <v>-237</v>
      </c>
      <c r="F14" s="34"/>
    </row>
    <row r="15" spans="1:6" s="2" customFormat="1" x14ac:dyDescent="0.2">
      <c r="A15" s="6" t="s">
        <v>265</v>
      </c>
      <c r="B15" s="21">
        <v>23198.02</v>
      </c>
      <c r="C15" s="21">
        <v>22132.560000000001</v>
      </c>
      <c r="D15" s="19">
        <v>95.4</v>
      </c>
      <c r="E15" s="21">
        <v>-1065.46</v>
      </c>
      <c r="F15" s="34"/>
    </row>
    <row r="16" spans="1:6" s="2" customFormat="1" x14ac:dyDescent="0.2">
      <c r="A16" s="6" t="s">
        <v>266</v>
      </c>
      <c r="B16" s="21">
        <v>30078</v>
      </c>
      <c r="C16" s="21">
        <v>30281.5</v>
      </c>
      <c r="D16" s="19">
        <v>100.7</v>
      </c>
      <c r="E16" s="21">
        <v>203.5</v>
      </c>
      <c r="F16" s="34"/>
    </row>
    <row r="17" spans="1:6" s="2" customFormat="1" x14ac:dyDescent="0.2">
      <c r="A17" s="6" t="s">
        <v>267</v>
      </c>
      <c r="B17" s="21">
        <v>6316</v>
      </c>
      <c r="C17" s="21">
        <v>6493.5</v>
      </c>
      <c r="D17" s="19">
        <v>102.8</v>
      </c>
      <c r="E17" s="21">
        <v>177.5</v>
      </c>
      <c r="F17" s="34"/>
    </row>
    <row r="18" spans="1:6" s="2" customFormat="1" x14ac:dyDescent="0.2">
      <c r="A18" s="6" t="s">
        <v>268</v>
      </c>
      <c r="B18" s="21">
        <v>1307.5</v>
      </c>
      <c r="C18" s="21">
        <v>1308</v>
      </c>
      <c r="D18" s="19">
        <v>100</v>
      </c>
      <c r="E18" s="21">
        <v>0.5</v>
      </c>
      <c r="F18" s="34"/>
    </row>
    <row r="19" spans="1:6" s="2" customFormat="1" x14ac:dyDescent="0.2">
      <c r="A19" s="6" t="s">
        <v>269</v>
      </c>
      <c r="B19" s="21">
        <v>1836.35</v>
      </c>
      <c r="C19" s="21">
        <v>1817</v>
      </c>
      <c r="D19" s="19">
        <v>98.9</v>
      </c>
      <c r="E19" s="21">
        <v>-19.350000000000101</v>
      </c>
      <c r="F19" s="34"/>
    </row>
    <row r="20" spans="1:6" s="2" customFormat="1" x14ac:dyDescent="0.2">
      <c r="A20" s="6" t="s">
        <v>270</v>
      </c>
      <c r="B20" s="21">
        <v>4</v>
      </c>
      <c r="C20" s="21">
        <v>4</v>
      </c>
      <c r="D20" s="19">
        <v>100</v>
      </c>
      <c r="E20" s="29" t="s">
        <v>2</v>
      </c>
      <c r="F20" s="34"/>
    </row>
    <row r="21" spans="1:6" s="2" customFormat="1" x14ac:dyDescent="0.2">
      <c r="A21" s="6"/>
      <c r="B21" s="21"/>
      <c r="C21" s="21"/>
      <c r="D21" s="19"/>
      <c r="E21" s="21"/>
      <c r="F21" s="34"/>
    </row>
    <row r="22" spans="1:6" s="5" customFormat="1" ht="25.5" x14ac:dyDescent="0.2">
      <c r="A22" s="9" t="s">
        <v>3</v>
      </c>
      <c r="B22" s="20">
        <v>164006.00200000001</v>
      </c>
      <c r="C22" s="20">
        <v>170063.10200000001</v>
      </c>
      <c r="D22" s="18">
        <v>103.7</v>
      </c>
      <c r="E22" s="20">
        <v>6057.1000000000104</v>
      </c>
      <c r="F22" s="33"/>
    </row>
    <row r="23" spans="1:6" s="2" customFormat="1" x14ac:dyDescent="0.2">
      <c r="A23" s="6" t="s">
        <v>271</v>
      </c>
      <c r="B23" s="21">
        <v>17532</v>
      </c>
      <c r="C23" s="21">
        <v>17562</v>
      </c>
      <c r="D23" s="19">
        <v>100.2</v>
      </c>
      <c r="E23" s="21">
        <v>30</v>
      </c>
      <c r="F23" s="34"/>
    </row>
    <row r="24" spans="1:6" s="2" customFormat="1" x14ac:dyDescent="0.2">
      <c r="A24" s="6" t="s">
        <v>272</v>
      </c>
      <c r="B24" s="21">
        <v>6740</v>
      </c>
      <c r="C24" s="21">
        <v>6750</v>
      </c>
      <c r="D24" s="19">
        <v>100.1</v>
      </c>
      <c r="E24" s="21">
        <v>10</v>
      </c>
      <c r="F24" s="34"/>
    </row>
    <row r="25" spans="1:6" s="2" customFormat="1" x14ac:dyDescent="0.2">
      <c r="A25" s="6" t="s">
        <v>4</v>
      </c>
      <c r="B25" s="21">
        <v>19229</v>
      </c>
      <c r="C25" s="21">
        <v>19278</v>
      </c>
      <c r="D25" s="19">
        <v>100.3</v>
      </c>
      <c r="E25" s="21">
        <v>49</v>
      </c>
      <c r="F25" s="34"/>
    </row>
    <row r="26" spans="1:6" s="2" customFormat="1" x14ac:dyDescent="0.2">
      <c r="A26" s="6" t="s">
        <v>273</v>
      </c>
      <c r="B26" s="21">
        <v>20905</v>
      </c>
      <c r="C26" s="21">
        <v>20531</v>
      </c>
      <c r="D26" s="19">
        <v>98.2</v>
      </c>
      <c r="E26" s="21">
        <v>-374</v>
      </c>
      <c r="F26" s="34"/>
    </row>
    <row r="27" spans="1:6" s="2" customFormat="1" x14ac:dyDescent="0.2">
      <c r="A27" s="6" t="s">
        <v>274</v>
      </c>
      <c r="B27" s="21">
        <v>21914</v>
      </c>
      <c r="C27" s="21">
        <v>21914</v>
      </c>
      <c r="D27" s="19">
        <v>100</v>
      </c>
      <c r="E27" s="21" t="s">
        <v>2</v>
      </c>
      <c r="F27" s="34"/>
    </row>
    <row r="28" spans="1:6" s="2" customFormat="1" x14ac:dyDescent="0.2">
      <c r="A28" s="6" t="s">
        <v>5</v>
      </c>
      <c r="B28" s="21">
        <v>166</v>
      </c>
      <c r="C28" s="21">
        <v>166</v>
      </c>
      <c r="D28" s="19">
        <v>100</v>
      </c>
      <c r="E28" s="21" t="s">
        <v>2</v>
      </c>
      <c r="F28" s="34"/>
    </row>
    <row r="29" spans="1:6" s="2" customFormat="1" x14ac:dyDescent="0.2">
      <c r="A29" s="6" t="s">
        <v>6</v>
      </c>
      <c r="B29" s="21">
        <v>43162</v>
      </c>
      <c r="C29" s="21">
        <v>49017</v>
      </c>
      <c r="D29" s="19">
        <v>113.6</v>
      </c>
      <c r="E29" s="21">
        <v>5855</v>
      </c>
      <c r="F29" s="34"/>
    </row>
    <row r="30" spans="1:6" s="2" customFormat="1" x14ac:dyDescent="0.2">
      <c r="A30" s="6" t="s">
        <v>7</v>
      </c>
      <c r="B30" s="21">
        <v>413</v>
      </c>
      <c r="C30" s="21">
        <v>434</v>
      </c>
      <c r="D30" s="19">
        <v>105.1</v>
      </c>
      <c r="E30" s="21">
        <v>21</v>
      </c>
      <c r="F30" s="34"/>
    </row>
    <row r="31" spans="1:6" s="2" customFormat="1" x14ac:dyDescent="0.2">
      <c r="A31" s="6" t="s">
        <v>275</v>
      </c>
      <c r="B31" s="21">
        <v>10900</v>
      </c>
      <c r="C31" s="21">
        <v>10799</v>
      </c>
      <c r="D31" s="19">
        <v>99.1</v>
      </c>
      <c r="E31" s="21">
        <v>-101</v>
      </c>
      <c r="F31" s="34"/>
    </row>
    <row r="32" spans="1:6" s="2" customFormat="1" x14ac:dyDescent="0.2">
      <c r="A32" s="6" t="s">
        <v>276</v>
      </c>
      <c r="B32" s="21">
        <v>19970</v>
      </c>
      <c r="C32" s="21">
        <v>20530</v>
      </c>
      <c r="D32" s="19">
        <v>102.8</v>
      </c>
      <c r="E32" s="21">
        <v>560</v>
      </c>
      <c r="F32" s="34"/>
    </row>
    <row r="33" spans="1:6" s="2" customFormat="1" x14ac:dyDescent="0.2">
      <c r="A33" s="6" t="s">
        <v>277</v>
      </c>
      <c r="B33" s="21">
        <v>6026</v>
      </c>
      <c r="C33" s="21">
        <v>6044</v>
      </c>
      <c r="D33" s="19">
        <v>100.3</v>
      </c>
      <c r="E33" s="21">
        <v>18</v>
      </c>
      <c r="F33" s="34"/>
    </row>
    <row r="34" spans="1:6" s="2" customFormat="1" x14ac:dyDescent="0.2">
      <c r="A34" s="6" t="s">
        <v>278</v>
      </c>
      <c r="B34" s="21">
        <v>3861</v>
      </c>
      <c r="C34" s="21">
        <v>3877.9</v>
      </c>
      <c r="D34" s="19">
        <v>100.4</v>
      </c>
      <c r="E34" s="21">
        <v>16.900000000000102</v>
      </c>
      <c r="F34" s="34"/>
    </row>
    <row r="35" spans="1:6" s="2" customFormat="1" x14ac:dyDescent="0.2">
      <c r="A35" s="6" t="s">
        <v>279</v>
      </c>
      <c r="B35" s="21">
        <v>182</v>
      </c>
      <c r="C35" s="21">
        <v>185</v>
      </c>
      <c r="D35" s="19">
        <v>101.6</v>
      </c>
      <c r="E35" s="21">
        <v>3</v>
      </c>
      <c r="F35" s="34"/>
    </row>
    <row r="36" spans="1:6" s="2" customFormat="1" x14ac:dyDescent="0.2">
      <c r="A36" s="6" t="s">
        <v>280</v>
      </c>
      <c r="B36" s="21">
        <v>77.542000000000002</v>
      </c>
      <c r="C36" s="21">
        <v>77.542000000000002</v>
      </c>
      <c r="D36" s="19">
        <v>100</v>
      </c>
      <c r="E36" s="21" t="s">
        <v>2</v>
      </c>
      <c r="F36" s="34"/>
    </row>
    <row r="37" spans="1:6" s="2" customFormat="1" x14ac:dyDescent="0.2">
      <c r="A37" s="6" t="s">
        <v>281</v>
      </c>
      <c r="B37" s="21">
        <v>247.46</v>
      </c>
      <c r="C37" s="21">
        <v>247.66</v>
      </c>
      <c r="D37" s="19">
        <v>100.1</v>
      </c>
      <c r="E37" s="21">
        <v>0.19999999999998899</v>
      </c>
      <c r="F37" s="34"/>
    </row>
    <row r="38" spans="1:6" s="2" customFormat="1" x14ac:dyDescent="0.2">
      <c r="A38" s="6"/>
      <c r="B38" s="21"/>
      <c r="C38" s="21"/>
      <c r="D38" s="19"/>
      <c r="E38" s="21"/>
      <c r="F38" s="34"/>
    </row>
    <row r="39" spans="1:6" s="5" customFormat="1" ht="25.5" x14ac:dyDescent="0.2">
      <c r="A39" s="9" t="s">
        <v>282</v>
      </c>
      <c r="B39" s="20">
        <v>183411.86</v>
      </c>
      <c r="C39" s="20">
        <v>184271.22</v>
      </c>
      <c r="D39" s="18">
        <v>100.5</v>
      </c>
      <c r="E39" s="20">
        <v>859.35999999998603</v>
      </c>
      <c r="F39" s="33"/>
    </row>
    <row r="40" spans="1:6" s="2" customFormat="1" x14ac:dyDescent="0.2">
      <c r="A40" s="6" t="s">
        <v>283</v>
      </c>
      <c r="B40" s="21">
        <v>45403</v>
      </c>
      <c r="C40" s="21">
        <v>45316</v>
      </c>
      <c r="D40" s="19">
        <v>99.8</v>
      </c>
      <c r="E40" s="21">
        <v>-87</v>
      </c>
      <c r="F40" s="34"/>
    </row>
    <row r="41" spans="1:6" s="2" customFormat="1" x14ac:dyDescent="0.2">
      <c r="A41" s="6" t="s">
        <v>284</v>
      </c>
      <c r="B41" s="21">
        <v>40324.480000000003</v>
      </c>
      <c r="C41" s="21">
        <v>40363.06</v>
      </c>
      <c r="D41" s="19">
        <v>100.1</v>
      </c>
      <c r="E41" s="21">
        <v>38.580000000009001</v>
      </c>
      <c r="F41" s="34"/>
    </row>
    <row r="42" spans="1:6" s="2" customFormat="1" x14ac:dyDescent="0.2">
      <c r="A42" s="6" t="s">
        <v>285</v>
      </c>
      <c r="B42" s="21">
        <v>24817.5</v>
      </c>
      <c r="C42" s="21">
        <v>24880.04</v>
      </c>
      <c r="D42" s="19">
        <v>100.3</v>
      </c>
      <c r="E42" s="21">
        <v>62.540000000000902</v>
      </c>
      <c r="F42" s="34"/>
    </row>
    <row r="43" spans="1:6" s="2" customFormat="1" x14ac:dyDescent="0.2">
      <c r="A43" s="6" t="s">
        <v>286</v>
      </c>
      <c r="B43" s="21">
        <v>1729</v>
      </c>
      <c r="C43" s="21">
        <v>1725</v>
      </c>
      <c r="D43" s="19">
        <v>99.8</v>
      </c>
      <c r="E43" s="21">
        <v>-4</v>
      </c>
      <c r="F43" s="34"/>
    </row>
    <row r="44" spans="1:6" s="2" customFormat="1" x14ac:dyDescent="0.2">
      <c r="A44" s="6" t="s">
        <v>287</v>
      </c>
      <c r="B44" s="21">
        <v>17593.28</v>
      </c>
      <c r="C44" s="21">
        <v>17592.84</v>
      </c>
      <c r="D44" s="19">
        <v>100</v>
      </c>
      <c r="E44" s="21">
        <v>-0.43999999999868999</v>
      </c>
      <c r="F44" s="34"/>
    </row>
    <row r="45" spans="1:6" s="2" customFormat="1" x14ac:dyDescent="0.2">
      <c r="A45" s="6" t="s">
        <v>288</v>
      </c>
      <c r="B45" s="21">
        <v>51352.4</v>
      </c>
      <c r="C45" s="21">
        <v>52193.78</v>
      </c>
      <c r="D45" s="19">
        <v>101.6</v>
      </c>
      <c r="E45" s="21">
        <v>841.37999999999704</v>
      </c>
      <c r="F45" s="34"/>
    </row>
    <row r="46" spans="1:6" s="2" customFormat="1" x14ac:dyDescent="0.2">
      <c r="A46" s="6" t="s">
        <v>289</v>
      </c>
      <c r="B46" s="21">
        <v>2393.1999999999998</v>
      </c>
      <c r="C46" s="21">
        <v>2397.5</v>
      </c>
      <c r="D46" s="19">
        <v>100.2</v>
      </c>
      <c r="E46" s="21">
        <v>4.3000000000001801</v>
      </c>
      <c r="F46" s="34"/>
    </row>
    <row r="47" spans="1:6" s="2" customFormat="1" x14ac:dyDescent="0.2">
      <c r="A47" s="6" t="s">
        <v>290</v>
      </c>
      <c r="B47" s="21">
        <v>1528</v>
      </c>
      <c r="C47" s="21">
        <v>1528</v>
      </c>
      <c r="D47" s="19">
        <v>100</v>
      </c>
      <c r="E47" s="21" t="s">
        <v>2</v>
      </c>
      <c r="F47" s="34"/>
    </row>
    <row r="48" spans="1:6" s="2" customFormat="1" x14ac:dyDescent="0.2">
      <c r="A48" s="6"/>
      <c r="B48" s="21"/>
      <c r="C48" s="21"/>
      <c r="D48" s="19"/>
      <c r="E48" s="29"/>
      <c r="F48" s="34"/>
    </row>
    <row r="49" spans="1:6" s="5" customFormat="1" x14ac:dyDescent="0.2">
      <c r="A49" s="9" t="s">
        <v>291</v>
      </c>
      <c r="B49" s="20">
        <v>115632.3</v>
      </c>
      <c r="C49" s="20">
        <v>126843.27</v>
      </c>
      <c r="D49" s="18">
        <v>109.7</v>
      </c>
      <c r="E49" s="20">
        <v>11210.97</v>
      </c>
      <c r="F49" s="33"/>
    </row>
    <row r="50" spans="1:6" s="2" customFormat="1" x14ac:dyDescent="0.2">
      <c r="A50" s="6" t="s">
        <v>8</v>
      </c>
      <c r="B50" s="21">
        <v>15984</v>
      </c>
      <c r="C50" s="21">
        <v>16768</v>
      </c>
      <c r="D50" s="19">
        <v>104.9</v>
      </c>
      <c r="E50" s="21">
        <v>784</v>
      </c>
      <c r="F50" s="34"/>
    </row>
    <row r="51" spans="1:6" s="2" customFormat="1" x14ac:dyDescent="0.2">
      <c r="A51" s="6" t="s">
        <v>292</v>
      </c>
      <c r="B51" s="21">
        <v>30817</v>
      </c>
      <c r="C51" s="21">
        <v>30873</v>
      </c>
      <c r="D51" s="19">
        <v>100.2</v>
      </c>
      <c r="E51" s="21">
        <v>56</v>
      </c>
      <c r="F51" s="34"/>
    </row>
    <row r="52" spans="1:6" s="2" customFormat="1" x14ac:dyDescent="0.2">
      <c r="A52" s="6" t="s">
        <v>293</v>
      </c>
      <c r="B52" s="21">
        <v>16072</v>
      </c>
      <c r="C52" s="21">
        <v>16136</v>
      </c>
      <c r="D52" s="19">
        <v>100.4</v>
      </c>
      <c r="E52" s="21">
        <v>64</v>
      </c>
      <c r="F52" s="34"/>
    </row>
    <row r="53" spans="1:6" s="2" customFormat="1" x14ac:dyDescent="0.2">
      <c r="A53" s="6" t="s">
        <v>294</v>
      </c>
      <c r="B53" s="21">
        <v>29363.3</v>
      </c>
      <c r="C53" s="21">
        <v>30805.77</v>
      </c>
      <c r="D53" s="19">
        <v>104.9</v>
      </c>
      <c r="E53" s="21">
        <v>1442.46999999999</v>
      </c>
      <c r="F53" s="34"/>
    </row>
    <row r="54" spans="1:6" s="2" customFormat="1" x14ac:dyDescent="0.2">
      <c r="A54" s="6" t="s">
        <v>295</v>
      </c>
      <c r="B54" s="21">
        <v>23364</v>
      </c>
      <c r="C54" s="21">
        <v>32216.5</v>
      </c>
      <c r="D54" s="19">
        <v>137.9</v>
      </c>
      <c r="E54" s="21">
        <v>8852.5</v>
      </c>
      <c r="F54" s="34"/>
    </row>
    <row r="55" spans="1:6" s="2" customFormat="1" x14ac:dyDescent="0.2">
      <c r="A55" s="6" t="s">
        <v>9</v>
      </c>
      <c r="B55" s="21">
        <v>32</v>
      </c>
      <c r="C55" s="21">
        <v>44</v>
      </c>
      <c r="D55" s="19">
        <v>137.5</v>
      </c>
      <c r="E55" s="21">
        <v>12</v>
      </c>
      <c r="F55" s="34"/>
    </row>
    <row r="56" spans="1:6" s="2" customFormat="1" x14ac:dyDescent="0.2">
      <c r="A56" s="6"/>
      <c r="B56" s="21"/>
      <c r="C56" s="21"/>
      <c r="D56" s="19"/>
      <c r="E56" s="21"/>
      <c r="F56" s="14"/>
    </row>
    <row r="57" spans="1:6" s="5" customFormat="1" x14ac:dyDescent="0.2">
      <c r="A57" s="9" t="s">
        <v>10</v>
      </c>
      <c r="B57" s="20">
        <v>178516.67800000001</v>
      </c>
      <c r="C57" s="20">
        <v>179680.56099999999</v>
      </c>
      <c r="D57" s="18">
        <v>100.7</v>
      </c>
      <c r="E57" s="20">
        <v>1163.883</v>
      </c>
      <c r="F57" s="20"/>
    </row>
    <row r="58" spans="1:6" s="2" customFormat="1" x14ac:dyDescent="0.2">
      <c r="A58" s="6" t="s">
        <v>296</v>
      </c>
      <c r="B58" s="21">
        <v>7344.6</v>
      </c>
      <c r="C58" s="21">
        <v>8345.2999999999993</v>
      </c>
      <c r="D58" s="19">
        <v>113.6</v>
      </c>
      <c r="E58" s="21">
        <v>1000.7</v>
      </c>
      <c r="F58" s="21"/>
    </row>
    <row r="59" spans="1:6" s="2" customFormat="1" x14ac:dyDescent="0.2">
      <c r="A59" s="6" t="s">
        <v>297</v>
      </c>
      <c r="B59" s="21">
        <v>18038.367999999999</v>
      </c>
      <c r="C59" s="21">
        <v>17797.080999999998</v>
      </c>
      <c r="D59" s="19">
        <v>98.7</v>
      </c>
      <c r="E59" s="21">
        <v>-241.28700000000799</v>
      </c>
      <c r="F59" s="21"/>
    </row>
    <row r="60" spans="1:6" s="2" customFormat="1" x14ac:dyDescent="0.2">
      <c r="A60" s="6" t="s">
        <v>298</v>
      </c>
      <c r="B60" s="21">
        <v>14734</v>
      </c>
      <c r="C60" s="21">
        <v>14734</v>
      </c>
      <c r="D60" s="19">
        <v>100</v>
      </c>
      <c r="E60" s="21" t="s">
        <v>2</v>
      </c>
      <c r="F60" s="21"/>
    </row>
    <row r="61" spans="1:6" s="2" customFormat="1" x14ac:dyDescent="0.2">
      <c r="A61" s="6" t="s">
        <v>11</v>
      </c>
      <c r="B61" s="21">
        <v>45033.71</v>
      </c>
      <c r="C61" s="21">
        <v>45183.38</v>
      </c>
      <c r="D61" s="19">
        <v>100.3</v>
      </c>
      <c r="E61" s="21">
        <v>149.66999999999101</v>
      </c>
      <c r="F61" s="21"/>
    </row>
    <row r="62" spans="1:6" s="2" customFormat="1" x14ac:dyDescent="0.2">
      <c r="A62" s="6" t="s">
        <v>12</v>
      </c>
      <c r="B62" s="21">
        <v>2747</v>
      </c>
      <c r="C62" s="21">
        <v>2776</v>
      </c>
      <c r="D62" s="19">
        <v>101.1</v>
      </c>
      <c r="E62" s="21">
        <v>29</v>
      </c>
      <c r="F62" s="21"/>
    </row>
    <row r="63" spans="1:6" s="2" customFormat="1" x14ac:dyDescent="0.2">
      <c r="A63" s="6" t="s">
        <v>13</v>
      </c>
      <c r="B63" s="21">
        <v>36934</v>
      </c>
      <c r="C63" s="21">
        <v>36934</v>
      </c>
      <c r="D63" s="19">
        <v>100</v>
      </c>
      <c r="E63" s="21" t="s">
        <v>2</v>
      </c>
      <c r="F63" s="21"/>
    </row>
    <row r="64" spans="1:6" s="2" customFormat="1" x14ac:dyDescent="0.2">
      <c r="A64" s="6" t="s">
        <v>299</v>
      </c>
      <c r="B64" s="21">
        <v>1</v>
      </c>
      <c r="C64" s="21">
        <v>1</v>
      </c>
      <c r="D64" s="19">
        <v>100</v>
      </c>
      <c r="E64" s="21" t="s">
        <v>2</v>
      </c>
      <c r="F64" s="21"/>
    </row>
    <row r="65" spans="1:6" s="2" customFormat="1" x14ac:dyDescent="0.2">
      <c r="A65" s="6" t="s">
        <v>300</v>
      </c>
      <c r="B65" s="21">
        <v>45037</v>
      </c>
      <c r="C65" s="21">
        <v>45220.800000000003</v>
      </c>
      <c r="D65" s="19">
        <v>100.4</v>
      </c>
      <c r="E65" s="21">
        <v>183.800000000003</v>
      </c>
      <c r="F65" s="21"/>
    </row>
    <row r="66" spans="1:6" s="2" customFormat="1" x14ac:dyDescent="0.2">
      <c r="A66" s="6" t="s">
        <v>301</v>
      </c>
      <c r="B66" s="21">
        <v>58</v>
      </c>
      <c r="C66" s="21">
        <v>58</v>
      </c>
      <c r="D66" s="19">
        <v>100</v>
      </c>
      <c r="E66" s="21" t="s">
        <v>2</v>
      </c>
      <c r="F66" s="21"/>
    </row>
    <row r="67" spans="1:6" s="2" customFormat="1" x14ac:dyDescent="0.2">
      <c r="A67" s="6" t="s">
        <v>14</v>
      </c>
      <c r="B67" s="21">
        <v>11395</v>
      </c>
      <c r="C67" s="21">
        <v>11466</v>
      </c>
      <c r="D67" s="19">
        <v>100.6</v>
      </c>
      <c r="E67" s="21">
        <v>71</v>
      </c>
      <c r="F67" s="21"/>
    </row>
    <row r="68" spans="1:6" s="2" customFormat="1" x14ac:dyDescent="0.2">
      <c r="A68" s="6"/>
      <c r="B68" s="21"/>
      <c r="C68" s="21"/>
      <c r="D68" s="19"/>
      <c r="E68" s="21"/>
      <c r="F68" s="21"/>
    </row>
    <row r="69" spans="1:6" s="5" customFormat="1" x14ac:dyDescent="0.2">
      <c r="A69" s="9" t="s">
        <v>302</v>
      </c>
      <c r="B69" s="20">
        <v>108612.774</v>
      </c>
      <c r="C69" s="20">
        <v>110382.549</v>
      </c>
      <c r="D69" s="18">
        <v>101.6</v>
      </c>
      <c r="E69" s="20">
        <v>1769.7750000000101</v>
      </c>
      <c r="F69" s="20"/>
    </row>
    <row r="70" spans="1:6" s="2" customFormat="1" x14ac:dyDescent="0.2">
      <c r="A70" s="6" t="s">
        <v>303</v>
      </c>
      <c r="B70" s="21">
        <v>24948.966</v>
      </c>
      <c r="C70" s="21">
        <v>26485.984</v>
      </c>
      <c r="D70" s="19">
        <v>106.2</v>
      </c>
      <c r="E70" s="21">
        <v>1537.018</v>
      </c>
      <c r="F70" s="21"/>
    </row>
    <row r="71" spans="1:6" s="2" customFormat="1" x14ac:dyDescent="0.2">
      <c r="A71" s="6" t="s">
        <v>304</v>
      </c>
      <c r="B71" s="21">
        <v>35596.843000000001</v>
      </c>
      <c r="C71" s="21">
        <v>35786.6</v>
      </c>
      <c r="D71" s="19">
        <v>100.5</v>
      </c>
      <c r="E71" s="21">
        <v>189.75699999999799</v>
      </c>
      <c r="F71" s="21"/>
    </row>
    <row r="72" spans="1:6" s="2" customFormat="1" x14ac:dyDescent="0.2">
      <c r="A72" s="6" t="s">
        <v>305</v>
      </c>
      <c r="B72" s="21">
        <v>16944.965</v>
      </c>
      <c r="C72" s="21">
        <v>16948.965</v>
      </c>
      <c r="D72" s="19">
        <v>100</v>
      </c>
      <c r="E72" s="21">
        <v>4</v>
      </c>
      <c r="F72" s="21"/>
    </row>
    <row r="73" spans="1:6" s="2" customFormat="1" x14ac:dyDescent="0.2">
      <c r="A73" s="6" t="s">
        <v>306</v>
      </c>
      <c r="B73" s="21">
        <v>30919</v>
      </c>
      <c r="C73" s="21">
        <v>30958</v>
      </c>
      <c r="D73" s="19">
        <v>100.1</v>
      </c>
      <c r="E73" s="21">
        <v>39</v>
      </c>
      <c r="F73" s="21"/>
    </row>
    <row r="74" spans="1:6" s="2" customFormat="1" x14ac:dyDescent="0.2">
      <c r="A74" s="6" t="s">
        <v>307</v>
      </c>
      <c r="B74" s="21">
        <v>203</v>
      </c>
      <c r="C74" s="21">
        <v>203</v>
      </c>
      <c r="D74" s="19">
        <v>100</v>
      </c>
      <c r="E74" s="21" t="s">
        <v>2</v>
      </c>
      <c r="F74" s="21"/>
    </row>
    <row r="75" spans="1:6" s="2" customFormat="1" x14ac:dyDescent="0.2">
      <c r="A75" s="6"/>
      <c r="B75" s="21"/>
      <c r="C75" s="21"/>
      <c r="D75" s="19"/>
      <c r="E75" s="21"/>
      <c r="F75" s="21"/>
    </row>
    <row r="76" spans="1:6" s="5" customFormat="1" x14ac:dyDescent="0.2">
      <c r="A76" s="9" t="s">
        <v>250</v>
      </c>
      <c r="B76" s="20">
        <v>413421.4</v>
      </c>
      <c r="C76" s="20">
        <v>412213.2</v>
      </c>
      <c r="D76" s="18">
        <v>99.7</v>
      </c>
      <c r="E76" s="20">
        <v>-1208.20000000001</v>
      </c>
      <c r="F76" s="20"/>
    </row>
    <row r="77" spans="1:6" s="2" customFormat="1" x14ac:dyDescent="0.2">
      <c r="A77" s="6" t="s">
        <v>251</v>
      </c>
      <c r="B77" s="21">
        <v>26875</v>
      </c>
      <c r="C77" s="21">
        <v>25759</v>
      </c>
      <c r="D77" s="19">
        <v>95.8</v>
      </c>
      <c r="E77" s="21">
        <v>-1116</v>
      </c>
      <c r="F77" s="21"/>
    </row>
    <row r="78" spans="1:6" s="2" customFormat="1" x14ac:dyDescent="0.2">
      <c r="A78" s="6" t="s">
        <v>15</v>
      </c>
      <c r="B78" s="21">
        <v>79299.399999999994</v>
      </c>
      <c r="C78" s="21">
        <v>81679</v>
      </c>
      <c r="D78" s="19">
        <v>103</v>
      </c>
      <c r="E78" s="21">
        <v>2379.5999999999899</v>
      </c>
      <c r="F78" s="21"/>
    </row>
    <row r="79" spans="1:6" s="2" customFormat="1" x14ac:dyDescent="0.2">
      <c r="A79" s="6" t="s">
        <v>252</v>
      </c>
      <c r="B79" s="21">
        <v>26832</v>
      </c>
      <c r="C79" s="21">
        <v>26898</v>
      </c>
      <c r="D79" s="19">
        <v>100.2</v>
      </c>
      <c r="E79" s="21">
        <v>66</v>
      </c>
      <c r="F79" s="21"/>
    </row>
    <row r="80" spans="1:6" s="2" customFormat="1" x14ac:dyDescent="0.2">
      <c r="A80" s="6" t="s">
        <v>253</v>
      </c>
      <c r="B80" s="21">
        <v>60756</v>
      </c>
      <c r="C80" s="21">
        <v>60756</v>
      </c>
      <c r="D80" s="19">
        <v>100</v>
      </c>
      <c r="E80" s="21" t="s">
        <v>2</v>
      </c>
      <c r="F80" s="21"/>
    </row>
    <row r="81" spans="1:6" s="2" customFormat="1" x14ac:dyDescent="0.2">
      <c r="A81" s="6" t="s">
        <v>254</v>
      </c>
      <c r="B81" s="21">
        <v>51230</v>
      </c>
      <c r="C81" s="21">
        <v>49796</v>
      </c>
      <c r="D81" s="19">
        <v>97.2</v>
      </c>
      <c r="E81" s="21">
        <v>-1434</v>
      </c>
      <c r="F81" s="21"/>
    </row>
    <row r="82" spans="1:6" s="2" customFormat="1" x14ac:dyDescent="0.2">
      <c r="A82" s="6" t="s">
        <v>255</v>
      </c>
      <c r="B82" s="21">
        <v>76742</v>
      </c>
      <c r="C82" s="21">
        <v>75731</v>
      </c>
      <c r="D82" s="19">
        <v>98.7</v>
      </c>
      <c r="E82" s="21">
        <v>-1011</v>
      </c>
      <c r="F82" s="21"/>
    </row>
    <row r="83" spans="1:6" s="2" customFormat="1" x14ac:dyDescent="0.2">
      <c r="A83" s="6" t="s">
        <v>16</v>
      </c>
      <c r="B83" s="21">
        <v>105</v>
      </c>
      <c r="C83" s="21">
        <v>105</v>
      </c>
      <c r="D83" s="19">
        <v>100</v>
      </c>
      <c r="E83" s="21" t="s">
        <v>2</v>
      </c>
      <c r="F83" s="21"/>
    </row>
    <row r="84" spans="1:6" s="2" customFormat="1" x14ac:dyDescent="0.2">
      <c r="A84" s="6" t="s">
        <v>256</v>
      </c>
      <c r="B84" s="21">
        <v>60671</v>
      </c>
      <c r="C84" s="21">
        <v>60587.199999999997</v>
      </c>
      <c r="D84" s="19">
        <v>99.9</v>
      </c>
      <c r="E84" s="21">
        <v>-83.800000000002896</v>
      </c>
      <c r="F84" s="21"/>
    </row>
    <row r="85" spans="1:6" s="2" customFormat="1" x14ac:dyDescent="0.2">
      <c r="A85" s="6" t="s">
        <v>17</v>
      </c>
      <c r="B85" s="21">
        <v>28280</v>
      </c>
      <c r="C85" s="21">
        <v>28331</v>
      </c>
      <c r="D85" s="19">
        <v>100.2</v>
      </c>
      <c r="E85" s="21">
        <v>51</v>
      </c>
      <c r="F85" s="21"/>
    </row>
    <row r="86" spans="1:6" s="2" customFormat="1" x14ac:dyDescent="0.2">
      <c r="A86" s="6" t="s">
        <v>257</v>
      </c>
      <c r="B86" s="21">
        <v>201</v>
      </c>
      <c r="C86" s="21">
        <v>201</v>
      </c>
      <c r="D86" s="19">
        <v>100</v>
      </c>
      <c r="E86" s="21" t="s">
        <v>2</v>
      </c>
      <c r="F86" s="21"/>
    </row>
    <row r="87" spans="1:6" s="2" customFormat="1" x14ac:dyDescent="0.2">
      <c r="A87" s="6" t="s">
        <v>246</v>
      </c>
      <c r="B87" s="21">
        <v>2237</v>
      </c>
      <c r="C87" s="21">
        <v>2177</v>
      </c>
      <c r="D87" s="19">
        <v>97.3</v>
      </c>
      <c r="E87" s="21">
        <v>-60</v>
      </c>
      <c r="F87" s="21"/>
    </row>
    <row r="88" spans="1:6" s="2" customFormat="1" x14ac:dyDescent="0.2">
      <c r="A88" s="6" t="s">
        <v>247</v>
      </c>
      <c r="B88" s="21">
        <v>298</v>
      </c>
      <c r="C88" s="21">
        <v>298</v>
      </c>
      <c r="D88" s="19">
        <v>100</v>
      </c>
      <c r="E88" s="21" t="s">
        <v>2</v>
      </c>
      <c r="F88" s="21"/>
    </row>
    <row r="89" spans="1:6" s="2" customFormat="1" x14ac:dyDescent="0.2">
      <c r="A89" s="6"/>
      <c r="B89" s="21"/>
      <c r="C89" s="21"/>
      <c r="D89" s="19"/>
      <c r="E89" s="21"/>
      <c r="F89" s="21"/>
    </row>
    <row r="90" spans="1:6" s="5" customFormat="1" x14ac:dyDescent="0.2">
      <c r="A90" s="9" t="s">
        <v>308</v>
      </c>
      <c r="B90" s="20">
        <v>9583.5</v>
      </c>
      <c r="C90" s="20">
        <v>9794.2000000000007</v>
      </c>
      <c r="D90" s="18">
        <v>102.2</v>
      </c>
      <c r="E90" s="20">
        <v>210.70000000000101</v>
      </c>
      <c r="F90" s="20"/>
    </row>
    <row r="91" spans="1:6" s="2" customFormat="1" x14ac:dyDescent="0.2">
      <c r="A91" s="9"/>
      <c r="B91" s="20"/>
      <c r="C91" s="20"/>
      <c r="D91" s="18"/>
      <c r="E91" s="20"/>
      <c r="F91" s="21"/>
    </row>
    <row r="92" spans="1:6" s="5" customFormat="1" x14ac:dyDescent="0.2">
      <c r="A92" s="9" t="s">
        <v>309</v>
      </c>
      <c r="B92" s="20">
        <v>5626.1</v>
      </c>
      <c r="C92" s="20">
        <v>6038</v>
      </c>
      <c r="D92" s="40">
        <v>107.3</v>
      </c>
      <c r="E92" s="20">
        <v>411.9</v>
      </c>
      <c r="F92" s="20"/>
    </row>
  </sheetData>
  <mergeCells count="5">
    <mergeCell ref="A4:E4"/>
    <mergeCell ref="A5:E5"/>
    <mergeCell ref="A7:A8"/>
    <mergeCell ref="B7:C7"/>
    <mergeCell ref="D7:E7"/>
  </mergeCells>
  <phoneticPr fontId="3" type="noConversion"/>
  <hyperlinks>
    <hyperlink ref="A1:A2" location="содержание!A1" display="Мазмуну" xr:uid="{00000000-0004-0000-0200-000000000000}"/>
  </hyperlinks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57"/>
  <sheetViews>
    <sheetView topLeftCell="A28" workbookViewId="0">
      <selection activeCell="H53" sqref="H53"/>
    </sheetView>
  </sheetViews>
  <sheetFormatPr defaultRowHeight="12.75" x14ac:dyDescent="0.2"/>
  <cols>
    <col min="1" max="1" width="27.140625" customWidth="1"/>
    <col min="2" max="2" width="10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s="2" customFormat="1" ht="14.25" x14ac:dyDescent="0.2">
      <c r="A3" s="76" t="s">
        <v>222</v>
      </c>
      <c r="B3" s="76"/>
      <c r="C3" s="76"/>
      <c r="D3" s="76"/>
      <c r="E3" s="76"/>
      <c r="F3" s="43"/>
    </row>
    <row r="4" spans="1:6" s="2" customFormat="1" ht="14.25" x14ac:dyDescent="0.2">
      <c r="A4" s="76" t="s">
        <v>50</v>
      </c>
      <c r="B4" s="76"/>
      <c r="C4" s="76"/>
      <c r="D4" s="76"/>
      <c r="E4" s="43"/>
      <c r="F4" s="43"/>
    </row>
    <row r="5" spans="1:6" s="2" customFormat="1" x14ac:dyDescent="0.2">
      <c r="E5" s="3" t="s">
        <v>19</v>
      </c>
      <c r="F5" s="3"/>
    </row>
    <row r="6" spans="1:6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ht="25.5" x14ac:dyDescent="0.2">
      <c r="A10" s="9" t="s">
        <v>262</v>
      </c>
      <c r="B10" s="20">
        <v>13591</v>
      </c>
      <c r="C10" s="20">
        <f>C12+C17+C26+C32+C36+C42+C53</f>
        <v>15471.7</v>
      </c>
      <c r="D10" s="18">
        <f>C10/B10*100</f>
        <v>113.83783386064307</v>
      </c>
      <c r="E10" s="20">
        <f>C10-B10</f>
        <v>1880.7000000000007</v>
      </c>
    </row>
    <row r="11" spans="1:6" s="5" customFormat="1" x14ac:dyDescent="0.2">
      <c r="A11" s="9"/>
      <c r="B11" s="20"/>
      <c r="C11" s="20"/>
      <c r="D11" s="18"/>
      <c r="E11" s="20"/>
    </row>
    <row r="12" spans="1:6" s="5" customFormat="1" x14ac:dyDescent="0.2">
      <c r="A12" s="9" t="s">
        <v>263</v>
      </c>
      <c r="B12" s="20">
        <v>1099</v>
      </c>
      <c r="C12" s="20">
        <v>1041</v>
      </c>
      <c r="D12" s="18">
        <v>94.7</v>
      </c>
      <c r="E12" s="20">
        <v>-58</v>
      </c>
    </row>
    <row r="13" spans="1:6" s="2" customFormat="1" x14ac:dyDescent="0.2">
      <c r="A13" s="6" t="s">
        <v>265</v>
      </c>
      <c r="B13" s="21">
        <v>118</v>
      </c>
      <c r="C13" s="21">
        <v>99</v>
      </c>
      <c r="D13" s="19">
        <v>83.9</v>
      </c>
      <c r="E13" s="21">
        <v>-19</v>
      </c>
    </row>
    <row r="14" spans="1:6" s="2" customFormat="1" x14ac:dyDescent="0.2">
      <c r="A14" s="6" t="s">
        <v>266</v>
      </c>
      <c r="B14" s="21">
        <v>981</v>
      </c>
      <c r="C14" s="21">
        <v>942</v>
      </c>
      <c r="D14" s="19">
        <v>96</v>
      </c>
      <c r="E14" s="21">
        <v>-39</v>
      </c>
    </row>
    <row r="15" spans="1:6" s="2" customFormat="1" x14ac:dyDescent="0.2">
      <c r="A15" s="6" t="s">
        <v>267</v>
      </c>
      <c r="B15" s="21" t="s">
        <v>2</v>
      </c>
      <c r="C15" s="21">
        <v>89</v>
      </c>
      <c r="D15" s="19" t="s">
        <v>2</v>
      </c>
      <c r="E15" s="21">
        <v>89</v>
      </c>
    </row>
    <row r="16" spans="1:6" s="2" customFormat="1" x14ac:dyDescent="0.2">
      <c r="A16" s="6"/>
      <c r="B16" s="21"/>
      <c r="C16" s="21"/>
      <c r="D16" s="19"/>
      <c r="E16" s="21"/>
    </row>
    <row r="17" spans="1:5" s="5" customFormat="1" ht="25.5" x14ac:dyDescent="0.2">
      <c r="A17" s="9" t="s">
        <v>282</v>
      </c>
      <c r="B17" s="20">
        <v>3157.5</v>
      </c>
      <c r="C17" s="40">
        <v>3555</v>
      </c>
      <c r="D17" s="40">
        <v>112.6</v>
      </c>
      <c r="E17" s="20">
        <v>397.5</v>
      </c>
    </row>
    <row r="18" spans="1:5" s="2" customFormat="1" x14ac:dyDescent="0.2">
      <c r="A18" s="6" t="s">
        <v>283</v>
      </c>
      <c r="B18" s="21">
        <v>829</v>
      </c>
      <c r="C18" s="29">
        <v>1009</v>
      </c>
      <c r="D18" s="29">
        <v>121.7</v>
      </c>
      <c r="E18" s="21">
        <v>180</v>
      </c>
    </row>
    <row r="19" spans="1:5" s="2" customFormat="1" x14ac:dyDescent="0.2">
      <c r="A19" s="6" t="s">
        <v>284</v>
      </c>
      <c r="B19" s="21">
        <v>1464.5</v>
      </c>
      <c r="C19" s="29">
        <v>1485</v>
      </c>
      <c r="D19" s="29">
        <v>101.4</v>
      </c>
      <c r="E19" s="21">
        <v>20.5</v>
      </c>
    </row>
    <row r="20" spans="1:5" s="2" customFormat="1" x14ac:dyDescent="0.2">
      <c r="A20" s="6" t="s">
        <v>285</v>
      </c>
      <c r="B20" s="21">
        <v>540.5</v>
      </c>
      <c r="C20" s="29">
        <v>785</v>
      </c>
      <c r="D20" s="29">
        <v>145.19999999999999</v>
      </c>
      <c r="E20" s="21">
        <v>244.5</v>
      </c>
    </row>
    <row r="21" spans="1:5" s="2" customFormat="1" x14ac:dyDescent="0.2">
      <c r="A21" s="6" t="s">
        <v>286</v>
      </c>
      <c r="B21" s="21">
        <v>25</v>
      </c>
      <c r="C21" s="29">
        <v>16</v>
      </c>
      <c r="D21" s="19">
        <v>64</v>
      </c>
      <c r="E21" s="21">
        <v>-9</v>
      </c>
    </row>
    <row r="22" spans="1:5" s="2" customFormat="1" x14ac:dyDescent="0.2">
      <c r="A22" s="6" t="s">
        <v>287</v>
      </c>
      <c r="B22" s="21">
        <v>2</v>
      </c>
      <c r="C22" s="29" t="s">
        <v>2</v>
      </c>
      <c r="D22" s="29" t="s">
        <v>2</v>
      </c>
      <c r="E22" s="21">
        <v>-2</v>
      </c>
    </row>
    <row r="23" spans="1:5" s="2" customFormat="1" x14ac:dyDescent="0.2">
      <c r="A23" s="6" t="s">
        <v>288</v>
      </c>
      <c r="B23" s="21">
        <v>250</v>
      </c>
      <c r="C23" s="29">
        <v>223</v>
      </c>
      <c r="D23" s="29">
        <v>89.2</v>
      </c>
      <c r="E23" s="21">
        <v>-27</v>
      </c>
    </row>
    <row r="24" spans="1:5" s="2" customFormat="1" x14ac:dyDescent="0.2">
      <c r="A24" s="6" t="s">
        <v>289</v>
      </c>
      <c r="B24" s="21">
        <v>71.5</v>
      </c>
      <c r="C24" s="29">
        <v>53</v>
      </c>
      <c r="D24" s="29">
        <v>74.099999999999994</v>
      </c>
      <c r="E24" s="21">
        <v>-18.5</v>
      </c>
    </row>
    <row r="25" spans="1:5" s="2" customFormat="1" x14ac:dyDescent="0.2">
      <c r="A25" s="6"/>
      <c r="B25" s="21"/>
      <c r="C25" s="21"/>
      <c r="D25" s="19"/>
      <c r="E25" s="21"/>
    </row>
    <row r="26" spans="1:5" s="5" customFormat="1" x14ac:dyDescent="0.2">
      <c r="A26" s="9" t="s">
        <v>291</v>
      </c>
      <c r="B26" s="20">
        <v>312.5</v>
      </c>
      <c r="C26" s="20">
        <v>252</v>
      </c>
      <c r="D26" s="18">
        <v>80.599999999999994</v>
      </c>
      <c r="E26" s="20">
        <v>-60.5</v>
      </c>
    </row>
    <row r="27" spans="1:5" s="2" customFormat="1" x14ac:dyDescent="0.2">
      <c r="A27" s="6" t="s">
        <v>8</v>
      </c>
      <c r="B27" s="21">
        <v>7</v>
      </c>
      <c r="C27" s="21">
        <v>20</v>
      </c>
      <c r="D27" s="19">
        <v>285.7</v>
      </c>
      <c r="E27" s="21">
        <v>13</v>
      </c>
    </row>
    <row r="28" spans="1:5" s="2" customFormat="1" x14ac:dyDescent="0.2">
      <c r="A28" s="6" t="s">
        <v>293</v>
      </c>
      <c r="B28" s="21" t="s">
        <v>2</v>
      </c>
      <c r="C28" s="21">
        <v>16</v>
      </c>
      <c r="D28" s="19" t="s">
        <v>2</v>
      </c>
      <c r="E28" s="21">
        <v>16</v>
      </c>
    </row>
    <row r="29" spans="1:5" s="2" customFormat="1" x14ac:dyDescent="0.2">
      <c r="A29" s="6" t="s">
        <v>294</v>
      </c>
      <c r="B29" s="21">
        <v>223.5</v>
      </c>
      <c r="C29" s="21">
        <v>207</v>
      </c>
      <c r="D29" s="19">
        <v>92.6</v>
      </c>
      <c r="E29" s="21">
        <v>-16.5</v>
      </c>
    </row>
    <row r="30" spans="1:5" s="2" customFormat="1" x14ac:dyDescent="0.2">
      <c r="A30" s="6" t="s">
        <v>295</v>
      </c>
      <c r="B30" s="21">
        <v>82</v>
      </c>
      <c r="C30" s="21">
        <v>9</v>
      </c>
      <c r="D30" s="19">
        <v>11</v>
      </c>
      <c r="E30" s="21">
        <v>-73</v>
      </c>
    </row>
    <row r="31" spans="1:5" s="2" customFormat="1" x14ac:dyDescent="0.2">
      <c r="A31" s="6"/>
      <c r="B31" s="21"/>
      <c r="C31" s="21"/>
      <c r="D31" s="19"/>
      <c r="E31" s="21"/>
    </row>
    <row r="32" spans="1:5" s="5" customFormat="1" x14ac:dyDescent="0.2">
      <c r="A32" s="9" t="s">
        <v>10</v>
      </c>
      <c r="B32" s="20">
        <v>184</v>
      </c>
      <c r="C32" s="20">
        <v>803.7</v>
      </c>
      <c r="D32" s="18">
        <v>436.8</v>
      </c>
      <c r="E32" s="20">
        <v>619.70000000000005</v>
      </c>
    </row>
    <row r="33" spans="1:5" s="2" customFormat="1" x14ac:dyDescent="0.2">
      <c r="A33" s="6" t="s">
        <v>11</v>
      </c>
      <c r="B33" s="21">
        <v>140</v>
      </c>
      <c r="C33" s="21">
        <v>803.7</v>
      </c>
      <c r="D33" s="19">
        <v>574.1</v>
      </c>
      <c r="E33" s="21">
        <v>663.7</v>
      </c>
    </row>
    <row r="34" spans="1:5" s="2" customFormat="1" x14ac:dyDescent="0.2">
      <c r="A34" s="6" t="s">
        <v>300</v>
      </c>
      <c r="B34" s="21">
        <v>44</v>
      </c>
      <c r="C34" s="21" t="s">
        <v>2</v>
      </c>
      <c r="D34" s="19" t="s">
        <v>2</v>
      </c>
      <c r="E34" s="21">
        <v>-44</v>
      </c>
    </row>
    <row r="35" spans="1:5" s="2" customFormat="1" x14ac:dyDescent="0.2">
      <c r="A35" s="6"/>
      <c r="B35" s="21"/>
      <c r="C35" s="21"/>
      <c r="D35" s="19"/>
      <c r="E35" s="21"/>
    </row>
    <row r="36" spans="1:5" s="5" customFormat="1" x14ac:dyDescent="0.2">
      <c r="A36" s="9" t="s">
        <v>302</v>
      </c>
      <c r="B36" s="20">
        <v>662</v>
      </c>
      <c r="C36" s="20">
        <v>1152</v>
      </c>
      <c r="D36" s="18">
        <v>174</v>
      </c>
      <c r="E36" s="20">
        <v>490</v>
      </c>
    </row>
    <row r="37" spans="1:5" s="2" customFormat="1" x14ac:dyDescent="0.2">
      <c r="A37" s="6" t="s">
        <v>303</v>
      </c>
      <c r="B37" s="21" t="s">
        <v>2</v>
      </c>
      <c r="C37" s="21">
        <v>218</v>
      </c>
      <c r="D37" s="19" t="s">
        <v>2</v>
      </c>
      <c r="E37" s="21">
        <v>218</v>
      </c>
    </row>
    <row r="38" spans="1:5" s="2" customFormat="1" x14ac:dyDescent="0.2">
      <c r="A38" s="6" t="s">
        <v>304</v>
      </c>
      <c r="B38" s="21">
        <v>42</v>
      </c>
      <c r="C38" s="21">
        <v>130</v>
      </c>
      <c r="D38" s="19">
        <v>309.5</v>
      </c>
      <c r="E38" s="21">
        <v>88</v>
      </c>
    </row>
    <row r="39" spans="1:5" s="2" customFormat="1" x14ac:dyDescent="0.2">
      <c r="A39" s="6" t="s">
        <v>305</v>
      </c>
      <c r="B39" s="21">
        <v>335</v>
      </c>
      <c r="C39" s="21">
        <v>467</v>
      </c>
      <c r="D39" s="19">
        <v>139.4</v>
      </c>
      <c r="E39" s="21">
        <v>132</v>
      </c>
    </row>
    <row r="40" spans="1:5" s="2" customFormat="1" x14ac:dyDescent="0.2">
      <c r="A40" s="6" t="s">
        <v>306</v>
      </c>
      <c r="B40" s="21">
        <v>285</v>
      </c>
      <c r="C40" s="21">
        <v>337</v>
      </c>
      <c r="D40" s="19">
        <v>118.2</v>
      </c>
      <c r="E40" s="21">
        <v>52</v>
      </c>
    </row>
    <row r="41" spans="1:5" s="2" customFormat="1" x14ac:dyDescent="0.2">
      <c r="A41" s="6"/>
      <c r="B41" s="21"/>
      <c r="C41" s="21"/>
      <c r="D41" s="19"/>
      <c r="E41" s="21"/>
    </row>
    <row r="42" spans="1:5" s="5" customFormat="1" x14ac:dyDescent="0.2">
      <c r="A42" s="9" t="s">
        <v>250</v>
      </c>
      <c r="B42" s="20">
        <v>8156</v>
      </c>
      <c r="C42" s="20">
        <v>8516</v>
      </c>
      <c r="D42" s="18">
        <v>104.4</v>
      </c>
      <c r="E42" s="20">
        <v>360</v>
      </c>
    </row>
    <row r="43" spans="1:5" s="2" customFormat="1" x14ac:dyDescent="0.2">
      <c r="A43" s="6" t="s">
        <v>251</v>
      </c>
      <c r="B43" s="21">
        <v>388</v>
      </c>
      <c r="C43" s="21">
        <v>388</v>
      </c>
      <c r="D43" s="19">
        <v>100</v>
      </c>
      <c r="E43" s="21" t="s">
        <v>2</v>
      </c>
    </row>
    <row r="44" spans="1:5" s="2" customFormat="1" x14ac:dyDescent="0.2">
      <c r="A44" s="6" t="s">
        <v>15</v>
      </c>
      <c r="B44" s="21">
        <v>645</v>
      </c>
      <c r="C44" s="21">
        <v>1037</v>
      </c>
      <c r="D44" s="19">
        <v>160.80000000000001</v>
      </c>
      <c r="E44" s="21">
        <v>392</v>
      </c>
    </row>
    <row r="45" spans="1:5" s="2" customFormat="1" x14ac:dyDescent="0.2">
      <c r="A45" s="6" t="s">
        <v>252</v>
      </c>
      <c r="B45" s="21">
        <v>779</v>
      </c>
      <c r="C45" s="21">
        <v>870</v>
      </c>
      <c r="D45" s="19">
        <v>111.7</v>
      </c>
      <c r="E45" s="21">
        <v>91</v>
      </c>
    </row>
    <row r="46" spans="1:5" s="2" customFormat="1" x14ac:dyDescent="0.2">
      <c r="A46" s="6" t="s">
        <v>253</v>
      </c>
      <c r="B46" s="21">
        <v>752</v>
      </c>
      <c r="C46" s="21">
        <v>328</v>
      </c>
      <c r="D46" s="19">
        <v>43.6</v>
      </c>
      <c r="E46" s="21">
        <v>-424</v>
      </c>
    </row>
    <row r="47" spans="1:5" s="2" customFormat="1" x14ac:dyDescent="0.2">
      <c r="A47" s="6" t="s">
        <v>254</v>
      </c>
      <c r="B47" s="21">
        <v>1933</v>
      </c>
      <c r="C47" s="21">
        <v>1847</v>
      </c>
      <c r="D47" s="19">
        <v>95.6</v>
      </c>
      <c r="E47" s="21">
        <v>-86</v>
      </c>
    </row>
    <row r="48" spans="1:5" s="2" customFormat="1" x14ac:dyDescent="0.2">
      <c r="A48" s="6" t="s">
        <v>255</v>
      </c>
      <c r="B48" s="21">
        <v>163</v>
      </c>
      <c r="C48" s="21">
        <v>246</v>
      </c>
      <c r="D48" s="19">
        <v>150.9</v>
      </c>
      <c r="E48" s="21">
        <v>83</v>
      </c>
    </row>
    <row r="49" spans="1:5" s="2" customFormat="1" x14ac:dyDescent="0.2">
      <c r="A49" s="6" t="s">
        <v>256</v>
      </c>
      <c r="B49" s="21">
        <v>1925</v>
      </c>
      <c r="C49" s="21">
        <v>2220</v>
      </c>
      <c r="D49" s="19">
        <v>115.3</v>
      </c>
      <c r="E49" s="21">
        <v>295</v>
      </c>
    </row>
    <row r="50" spans="1:5" s="2" customFormat="1" x14ac:dyDescent="0.2">
      <c r="A50" s="6" t="s">
        <v>17</v>
      </c>
      <c r="B50" s="21">
        <v>1471</v>
      </c>
      <c r="C50" s="21">
        <v>1580</v>
      </c>
      <c r="D50" s="19">
        <v>107.4</v>
      </c>
      <c r="E50" s="21">
        <v>109</v>
      </c>
    </row>
    <row r="51" spans="1:5" s="2" customFormat="1" x14ac:dyDescent="0.2">
      <c r="A51" s="6" t="s">
        <v>246</v>
      </c>
      <c r="B51" s="21">
        <v>100</v>
      </c>
      <c r="C51" s="21" t="s">
        <v>2</v>
      </c>
      <c r="D51" s="19" t="s">
        <v>2</v>
      </c>
      <c r="E51" s="21">
        <v>-100</v>
      </c>
    </row>
    <row r="52" spans="1:5" s="2" customFormat="1" x14ac:dyDescent="0.2">
      <c r="A52" s="6"/>
      <c r="B52" s="21"/>
      <c r="C52" s="21"/>
      <c r="D52" s="19"/>
      <c r="E52" s="21"/>
    </row>
    <row r="53" spans="1:5" s="5" customFormat="1" x14ac:dyDescent="0.2">
      <c r="A53" s="9" t="s">
        <v>308</v>
      </c>
      <c r="B53" s="20">
        <v>20</v>
      </c>
      <c r="C53" s="20">
        <v>152</v>
      </c>
      <c r="D53" s="18">
        <v>760</v>
      </c>
      <c r="E53" s="20">
        <v>132</v>
      </c>
    </row>
    <row r="54" spans="1:5" s="2" customFormat="1" x14ac:dyDescent="0.2">
      <c r="B54" s="3"/>
      <c r="C54" s="3"/>
      <c r="D54" s="3"/>
      <c r="E54" s="3"/>
    </row>
    <row r="55" spans="1:5" s="2" customFormat="1" x14ac:dyDescent="0.2">
      <c r="B55" s="3"/>
      <c r="C55" s="3"/>
      <c r="D55" s="3"/>
      <c r="E55" s="3"/>
    </row>
    <row r="56" spans="1:5" s="2" customFormat="1" x14ac:dyDescent="0.2">
      <c r="B56" s="3"/>
      <c r="C56" s="3"/>
      <c r="D56" s="3"/>
      <c r="E56" s="3"/>
    </row>
    <row r="57" spans="1:5" s="2" customFormat="1" x14ac:dyDescent="0.2">
      <c r="B57" s="3"/>
      <c r="C57" s="3"/>
      <c r="D57" s="3"/>
      <c r="E57" s="3"/>
    </row>
  </sheetData>
  <mergeCells count="5">
    <mergeCell ref="A3:E3"/>
    <mergeCell ref="A4:D4"/>
    <mergeCell ref="A6:A7"/>
    <mergeCell ref="B6:C6"/>
    <mergeCell ref="D6:E6"/>
  </mergeCells>
  <hyperlinks>
    <hyperlink ref="A1:A2" location="содержание!A1" display="Мазмуну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96"/>
  <sheetViews>
    <sheetView workbookViewId="0">
      <selection activeCell="K7" sqref="K7"/>
    </sheetView>
  </sheetViews>
  <sheetFormatPr defaultRowHeight="12.75" x14ac:dyDescent="0.2"/>
  <cols>
    <col min="1" max="1" width="26.28515625" customWidth="1"/>
    <col min="2" max="2" width="11.2851562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s="2" customFormat="1" ht="14.25" x14ac:dyDescent="0.2">
      <c r="A3" s="30" t="s">
        <v>223</v>
      </c>
      <c r="B3" s="30"/>
      <c r="C3" s="30"/>
      <c r="D3" s="30"/>
      <c r="E3" s="30"/>
      <c r="F3" s="43"/>
    </row>
    <row r="4" spans="1:6" s="2" customFormat="1" ht="14.25" x14ac:dyDescent="0.2">
      <c r="A4" s="76" t="s">
        <v>224</v>
      </c>
      <c r="B4" s="76"/>
      <c r="C4" s="76"/>
      <c r="D4" s="76"/>
      <c r="E4" s="76"/>
      <c r="F4" s="43"/>
    </row>
    <row r="5" spans="1:6" s="2" customFormat="1" x14ac:dyDescent="0.2">
      <c r="E5" s="3" t="s">
        <v>19</v>
      </c>
      <c r="F5" s="3"/>
    </row>
    <row r="6" spans="1:6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ht="25.5" x14ac:dyDescent="0.2">
      <c r="A10" s="9" t="s">
        <v>262</v>
      </c>
      <c r="B10" s="20">
        <f>B12+B20+B36+B46+B54+B64+B71+B85+B87</f>
        <v>330261.73399999994</v>
      </c>
      <c r="C10" s="20">
        <f>C12+C20+C36+C46+C54+C64+C71+C85+C87</f>
        <v>338646.88899999997</v>
      </c>
      <c r="D10" s="18">
        <f>C10/B10*100</f>
        <v>102.53894234080417</v>
      </c>
      <c r="E10" s="20">
        <f>C10-B10</f>
        <v>8385.1550000000279</v>
      </c>
    </row>
    <row r="11" spans="1:6" s="5" customFormat="1" x14ac:dyDescent="0.2">
      <c r="A11" s="9"/>
      <c r="B11" s="20"/>
      <c r="C11" s="20"/>
      <c r="D11" s="18"/>
      <c r="E11" s="20"/>
    </row>
    <row r="12" spans="1:6" s="5" customFormat="1" x14ac:dyDescent="0.2">
      <c r="A12" s="9" t="s">
        <v>263</v>
      </c>
      <c r="B12" s="20">
        <v>11216.5</v>
      </c>
      <c r="C12" s="20">
        <v>11346.56</v>
      </c>
      <c r="D12" s="18">
        <v>101.2</v>
      </c>
      <c r="E12" s="20">
        <v>130.05999999999901</v>
      </c>
    </row>
    <row r="13" spans="1:6" s="2" customFormat="1" x14ac:dyDescent="0.2">
      <c r="A13" s="6" t="s">
        <v>264</v>
      </c>
      <c r="B13" s="21">
        <v>1806</v>
      </c>
      <c r="C13" s="21">
        <v>2173</v>
      </c>
      <c r="D13" s="19">
        <v>120.3</v>
      </c>
      <c r="E13" s="21">
        <v>367</v>
      </c>
    </row>
    <row r="14" spans="1:6" s="2" customFormat="1" x14ac:dyDescent="0.2">
      <c r="A14" s="6" t="s">
        <v>265</v>
      </c>
      <c r="B14" s="21">
        <v>4591.5</v>
      </c>
      <c r="C14" s="21">
        <v>3993.56</v>
      </c>
      <c r="D14" s="19">
        <v>87</v>
      </c>
      <c r="E14" s="21">
        <v>-597.94000000000005</v>
      </c>
    </row>
    <row r="15" spans="1:6" s="2" customFormat="1" x14ac:dyDescent="0.2">
      <c r="A15" s="6" t="s">
        <v>266</v>
      </c>
      <c r="B15" s="21">
        <v>4739</v>
      </c>
      <c r="C15" s="21">
        <v>4869</v>
      </c>
      <c r="D15" s="19">
        <v>102.7</v>
      </c>
      <c r="E15" s="21">
        <v>130</v>
      </c>
    </row>
    <row r="16" spans="1:6" s="2" customFormat="1" x14ac:dyDescent="0.2">
      <c r="A16" s="6" t="s">
        <v>267</v>
      </c>
      <c r="B16" s="21">
        <v>1443</v>
      </c>
      <c r="C16" s="21">
        <v>1475</v>
      </c>
      <c r="D16" s="19">
        <v>102.2</v>
      </c>
      <c r="E16" s="21">
        <v>32</v>
      </c>
    </row>
    <row r="17" spans="1:5" s="2" customFormat="1" x14ac:dyDescent="0.2">
      <c r="A17" s="6" t="s">
        <v>268</v>
      </c>
      <c r="B17" s="21">
        <v>34</v>
      </c>
      <c r="C17" s="21">
        <v>68</v>
      </c>
      <c r="D17" s="19">
        <v>200</v>
      </c>
      <c r="E17" s="21">
        <v>34</v>
      </c>
    </row>
    <row r="18" spans="1:5" s="2" customFormat="1" x14ac:dyDescent="0.2">
      <c r="A18" s="6" t="s">
        <v>269</v>
      </c>
      <c r="B18" s="21">
        <v>46</v>
      </c>
      <c r="C18" s="21">
        <v>243</v>
      </c>
      <c r="D18" s="19">
        <v>528.29999999999995</v>
      </c>
      <c r="E18" s="21">
        <v>197</v>
      </c>
    </row>
    <row r="19" spans="1:5" s="2" customFormat="1" x14ac:dyDescent="0.2">
      <c r="A19" s="6"/>
      <c r="B19" s="21"/>
      <c r="C19" s="21"/>
      <c r="D19" s="19"/>
      <c r="E19" s="21"/>
    </row>
    <row r="20" spans="1:5" s="5" customFormat="1" ht="25.5" x14ac:dyDescent="0.2">
      <c r="A20" s="9" t="s">
        <v>3</v>
      </c>
      <c r="B20" s="20">
        <v>48029</v>
      </c>
      <c r="C20" s="20">
        <v>47897</v>
      </c>
      <c r="D20" s="18">
        <v>99.7</v>
      </c>
      <c r="E20" s="20">
        <v>-132</v>
      </c>
    </row>
    <row r="21" spans="1:5" s="2" customFormat="1" x14ac:dyDescent="0.2">
      <c r="A21" s="6" t="s">
        <v>271</v>
      </c>
      <c r="B21" s="21">
        <v>8973</v>
      </c>
      <c r="C21" s="21">
        <v>9289</v>
      </c>
      <c r="D21" s="19">
        <v>103.5</v>
      </c>
      <c r="E21" s="21">
        <v>316</v>
      </c>
    </row>
    <row r="22" spans="1:5" s="2" customFormat="1" x14ac:dyDescent="0.2">
      <c r="A22" s="6" t="s">
        <v>272</v>
      </c>
      <c r="B22" s="21">
        <v>5147</v>
      </c>
      <c r="C22" s="21">
        <v>5086</v>
      </c>
      <c r="D22" s="19">
        <v>98.8</v>
      </c>
      <c r="E22" s="21">
        <v>-61</v>
      </c>
    </row>
    <row r="23" spans="1:5" s="2" customFormat="1" x14ac:dyDescent="0.2">
      <c r="A23" s="6" t="s">
        <v>4</v>
      </c>
      <c r="B23" s="21">
        <v>1591</v>
      </c>
      <c r="C23" s="21">
        <v>1073</v>
      </c>
      <c r="D23" s="19">
        <v>67.400000000000006</v>
      </c>
      <c r="E23" s="21">
        <v>-518</v>
      </c>
    </row>
    <row r="24" spans="1:5" s="2" customFormat="1" ht="25.5" x14ac:dyDescent="0.2">
      <c r="A24" s="6" t="s">
        <v>273</v>
      </c>
      <c r="B24" s="21">
        <v>1869</v>
      </c>
      <c r="C24" s="21">
        <v>1661</v>
      </c>
      <c r="D24" s="19">
        <v>88.9</v>
      </c>
      <c r="E24" s="21">
        <v>-208</v>
      </c>
    </row>
    <row r="25" spans="1:5" s="2" customFormat="1" x14ac:dyDescent="0.2">
      <c r="A25" s="6" t="s">
        <v>274</v>
      </c>
      <c r="B25" s="21">
        <v>4517</v>
      </c>
      <c r="C25" s="21">
        <v>4388</v>
      </c>
      <c r="D25" s="19">
        <v>97.1</v>
      </c>
      <c r="E25" s="21">
        <v>-129</v>
      </c>
    </row>
    <row r="26" spans="1:5" s="2" customFormat="1" x14ac:dyDescent="0.2">
      <c r="A26" s="6" t="s">
        <v>5</v>
      </c>
      <c r="B26" s="21">
        <v>49</v>
      </c>
      <c r="C26" s="21">
        <v>49</v>
      </c>
      <c r="D26" s="19">
        <v>100</v>
      </c>
      <c r="E26" s="21" t="s">
        <v>2</v>
      </c>
    </row>
    <row r="27" spans="1:5" s="2" customFormat="1" x14ac:dyDescent="0.2">
      <c r="A27" s="6" t="s">
        <v>6</v>
      </c>
      <c r="B27" s="21">
        <v>12360</v>
      </c>
      <c r="C27" s="21">
        <v>13099</v>
      </c>
      <c r="D27" s="19">
        <v>106</v>
      </c>
      <c r="E27" s="21">
        <v>739</v>
      </c>
    </row>
    <row r="28" spans="1:5" s="2" customFormat="1" x14ac:dyDescent="0.2">
      <c r="A28" s="6" t="s">
        <v>7</v>
      </c>
      <c r="B28" s="21">
        <v>282</v>
      </c>
      <c r="C28" s="21">
        <v>282</v>
      </c>
      <c r="D28" s="19">
        <v>100</v>
      </c>
      <c r="E28" s="21" t="s">
        <v>2</v>
      </c>
    </row>
    <row r="29" spans="1:5" s="2" customFormat="1" x14ac:dyDescent="0.2">
      <c r="A29" s="6" t="s">
        <v>275</v>
      </c>
      <c r="B29" s="21">
        <v>7745</v>
      </c>
      <c r="C29" s="21">
        <v>7414</v>
      </c>
      <c r="D29" s="19">
        <v>95.7</v>
      </c>
      <c r="E29" s="21">
        <v>-331</v>
      </c>
    </row>
    <row r="30" spans="1:5" s="2" customFormat="1" x14ac:dyDescent="0.2">
      <c r="A30" s="6" t="s">
        <v>276</v>
      </c>
      <c r="B30" s="21">
        <v>5949</v>
      </c>
      <c r="C30" s="21">
        <v>5978</v>
      </c>
      <c r="D30" s="19">
        <v>100.5</v>
      </c>
      <c r="E30" s="21">
        <v>29</v>
      </c>
    </row>
    <row r="31" spans="1:5" s="2" customFormat="1" x14ac:dyDescent="0.2">
      <c r="A31" s="6" t="s">
        <v>277</v>
      </c>
      <c r="B31" s="21">
        <v>3795</v>
      </c>
      <c r="C31" s="21">
        <v>3677</v>
      </c>
      <c r="D31" s="19">
        <v>96.9</v>
      </c>
      <c r="E31" s="21">
        <v>-118</v>
      </c>
    </row>
    <row r="32" spans="1:5" s="2" customFormat="1" x14ac:dyDescent="0.2">
      <c r="A32" s="6" t="s">
        <v>278</v>
      </c>
      <c r="B32" s="21">
        <v>1218</v>
      </c>
      <c r="C32" s="21">
        <v>1284</v>
      </c>
      <c r="D32" s="19">
        <v>105.4</v>
      </c>
      <c r="E32" s="21">
        <v>66</v>
      </c>
    </row>
    <row r="33" spans="1:5" s="2" customFormat="1" x14ac:dyDescent="0.2">
      <c r="A33" s="6" t="s">
        <v>279</v>
      </c>
      <c r="B33" s="21">
        <v>9</v>
      </c>
      <c r="C33" s="21">
        <v>31</v>
      </c>
      <c r="D33" s="19">
        <v>344.4</v>
      </c>
      <c r="E33" s="21">
        <v>22</v>
      </c>
    </row>
    <row r="34" spans="1:5" s="2" customFormat="1" x14ac:dyDescent="0.2">
      <c r="A34" s="6" t="s">
        <v>280</v>
      </c>
      <c r="B34" s="21">
        <v>3</v>
      </c>
      <c r="C34" s="21">
        <v>3</v>
      </c>
      <c r="D34" s="19">
        <v>100</v>
      </c>
      <c r="E34" s="21" t="s">
        <v>2</v>
      </c>
    </row>
    <row r="35" spans="1:5" s="2" customFormat="1" x14ac:dyDescent="0.2">
      <c r="A35" s="6"/>
      <c r="B35" s="21"/>
      <c r="C35" s="21"/>
      <c r="D35" s="19"/>
      <c r="E35" s="21"/>
    </row>
    <row r="36" spans="1:5" s="5" customFormat="1" ht="25.5" x14ac:dyDescent="0.2">
      <c r="A36" s="9" t="s">
        <v>282</v>
      </c>
      <c r="B36" s="20">
        <v>64509.16</v>
      </c>
      <c r="C36" s="20">
        <f>C37+C38+C39+C41+C42+C43+C44</f>
        <v>61809.94</v>
      </c>
      <c r="D36" s="18">
        <v>95.8</v>
      </c>
      <c r="E36" s="20">
        <f>C36-B36</f>
        <v>-2699.2200000000012</v>
      </c>
    </row>
    <row r="37" spans="1:5" s="2" customFormat="1" x14ac:dyDescent="0.2">
      <c r="A37" s="6" t="s">
        <v>283</v>
      </c>
      <c r="B37" s="21">
        <v>8521</v>
      </c>
      <c r="C37" s="21">
        <v>6567</v>
      </c>
      <c r="D37" s="19">
        <v>77.099999999999994</v>
      </c>
      <c r="E37" s="21">
        <v>-1954</v>
      </c>
    </row>
    <row r="38" spans="1:5" s="2" customFormat="1" x14ac:dyDescent="0.2">
      <c r="A38" s="6" t="s">
        <v>284</v>
      </c>
      <c r="B38" s="21">
        <v>16103.48</v>
      </c>
      <c r="C38" s="21">
        <v>15694.66</v>
      </c>
      <c r="D38" s="19">
        <v>97.5</v>
      </c>
      <c r="E38" s="21">
        <v>-408.82</v>
      </c>
    </row>
    <row r="39" spans="1:5" s="2" customFormat="1" x14ac:dyDescent="0.2">
      <c r="A39" s="6" t="s">
        <v>285</v>
      </c>
      <c r="B39" s="21">
        <v>10792</v>
      </c>
      <c r="C39" s="21">
        <v>11190.04</v>
      </c>
      <c r="D39" s="19">
        <v>103.7</v>
      </c>
      <c r="E39" s="21">
        <v>398.04000000000099</v>
      </c>
    </row>
    <row r="40" spans="1:5" s="2" customFormat="1" x14ac:dyDescent="0.2">
      <c r="A40" s="6" t="s">
        <v>286</v>
      </c>
      <c r="B40" s="21">
        <v>675</v>
      </c>
      <c r="C40" s="21">
        <v>616</v>
      </c>
      <c r="D40" s="19">
        <v>91.3</v>
      </c>
      <c r="E40" s="21">
        <v>-59</v>
      </c>
    </row>
    <row r="41" spans="1:5" s="2" customFormat="1" x14ac:dyDescent="0.2">
      <c r="A41" s="6" t="s">
        <v>287</v>
      </c>
      <c r="B41" s="21">
        <v>9778.48</v>
      </c>
      <c r="C41" s="21">
        <v>9441.0400000000009</v>
      </c>
      <c r="D41" s="19">
        <v>96.5</v>
      </c>
      <c r="E41" s="21">
        <v>-337.43999999999897</v>
      </c>
    </row>
    <row r="42" spans="1:5" s="2" customFormat="1" x14ac:dyDescent="0.2">
      <c r="A42" s="6" t="s">
        <v>288</v>
      </c>
      <c r="B42" s="21">
        <v>17769.2</v>
      </c>
      <c r="C42" s="21">
        <v>17291.2</v>
      </c>
      <c r="D42" s="19">
        <v>97.3</v>
      </c>
      <c r="E42" s="21">
        <v>-478</v>
      </c>
    </row>
    <row r="43" spans="1:5" s="2" customFormat="1" x14ac:dyDescent="0.2">
      <c r="A43" s="6" t="s">
        <v>289</v>
      </c>
      <c r="B43" s="21">
        <v>303</v>
      </c>
      <c r="C43" s="21">
        <v>298</v>
      </c>
      <c r="D43" s="19">
        <v>98.3</v>
      </c>
      <c r="E43" s="21">
        <v>-5</v>
      </c>
    </row>
    <row r="44" spans="1:5" s="2" customFormat="1" x14ac:dyDescent="0.2">
      <c r="A44" s="6" t="s">
        <v>290</v>
      </c>
      <c r="B44" s="21">
        <v>1242</v>
      </c>
      <c r="C44" s="21">
        <v>1328</v>
      </c>
      <c r="D44" s="19">
        <v>106.9</v>
      </c>
      <c r="E44" s="21">
        <v>86</v>
      </c>
    </row>
    <row r="45" spans="1:5" s="2" customFormat="1" x14ac:dyDescent="0.2">
      <c r="A45" s="6"/>
      <c r="B45" s="21"/>
      <c r="C45" s="21"/>
      <c r="D45" s="19"/>
      <c r="E45" s="21"/>
    </row>
    <row r="46" spans="1:5" s="5" customFormat="1" x14ac:dyDescent="0.2">
      <c r="A46" s="9" t="s">
        <v>291</v>
      </c>
      <c r="B46" s="20">
        <v>69848.5</v>
      </c>
      <c r="C46" s="20">
        <v>79550.87</v>
      </c>
      <c r="D46" s="18">
        <v>113.9</v>
      </c>
      <c r="E46" s="20">
        <v>9702.3700000000008</v>
      </c>
    </row>
    <row r="47" spans="1:5" s="2" customFormat="1" x14ac:dyDescent="0.2">
      <c r="A47" s="6" t="s">
        <v>8</v>
      </c>
      <c r="B47" s="21">
        <v>10473</v>
      </c>
      <c r="C47" s="21">
        <v>11131</v>
      </c>
      <c r="D47" s="19">
        <v>106.3</v>
      </c>
      <c r="E47" s="21">
        <v>658</v>
      </c>
    </row>
    <row r="48" spans="1:5" s="2" customFormat="1" x14ac:dyDescent="0.2">
      <c r="A48" s="6" t="s">
        <v>292</v>
      </c>
      <c r="B48" s="21">
        <v>21865</v>
      </c>
      <c r="C48" s="21">
        <v>21733</v>
      </c>
      <c r="D48" s="19">
        <v>99.4</v>
      </c>
      <c r="E48" s="21">
        <v>-132</v>
      </c>
    </row>
    <row r="49" spans="1:5" s="2" customFormat="1" x14ac:dyDescent="0.2">
      <c r="A49" s="6" t="s">
        <v>293</v>
      </c>
      <c r="B49" s="21">
        <v>9550</v>
      </c>
      <c r="C49" s="21">
        <v>9651</v>
      </c>
      <c r="D49" s="19">
        <v>101.1</v>
      </c>
      <c r="E49" s="21">
        <v>101</v>
      </c>
    </row>
    <row r="50" spans="1:5" s="2" customFormat="1" x14ac:dyDescent="0.2">
      <c r="A50" s="6" t="s">
        <v>294</v>
      </c>
      <c r="B50" s="21">
        <v>14396.5</v>
      </c>
      <c r="C50" s="21">
        <v>14844.37</v>
      </c>
      <c r="D50" s="19">
        <v>103.1</v>
      </c>
      <c r="E50" s="21">
        <v>447.86999999999898</v>
      </c>
    </row>
    <row r="51" spans="1:5" s="2" customFormat="1" x14ac:dyDescent="0.2">
      <c r="A51" s="6" t="s">
        <v>295</v>
      </c>
      <c r="B51" s="21">
        <v>13547</v>
      </c>
      <c r="C51" s="21">
        <v>22174.5</v>
      </c>
      <c r="D51" s="19">
        <v>163.69999999999999</v>
      </c>
      <c r="E51" s="21">
        <v>8627.5</v>
      </c>
    </row>
    <row r="52" spans="1:5" s="2" customFormat="1" x14ac:dyDescent="0.2">
      <c r="A52" s="6" t="s">
        <v>9</v>
      </c>
      <c r="B52" s="21">
        <v>17</v>
      </c>
      <c r="C52" s="21">
        <v>17</v>
      </c>
      <c r="D52" s="19">
        <v>100</v>
      </c>
      <c r="E52" s="21" t="s">
        <v>2</v>
      </c>
    </row>
    <row r="53" spans="1:5" s="2" customFormat="1" x14ac:dyDescent="0.2">
      <c r="A53" s="6"/>
      <c r="B53" s="21"/>
      <c r="C53" s="21"/>
      <c r="D53" s="19"/>
      <c r="E53" s="21"/>
    </row>
    <row r="54" spans="1:5" s="5" customFormat="1" x14ac:dyDescent="0.2">
      <c r="A54" s="9" t="s">
        <v>10</v>
      </c>
      <c r="B54" s="20">
        <v>42038.7</v>
      </c>
      <c r="C54" s="20">
        <v>41289.47</v>
      </c>
      <c r="D54" s="18">
        <v>98.2</v>
      </c>
      <c r="E54" s="20">
        <v>-749.23000000001002</v>
      </c>
    </row>
    <row r="55" spans="1:5" s="2" customFormat="1" x14ac:dyDescent="0.2">
      <c r="A55" s="6" t="s">
        <v>296</v>
      </c>
      <c r="B55" s="21">
        <v>1813.3</v>
      </c>
      <c r="C55" s="21">
        <v>2107.3000000000002</v>
      </c>
      <c r="D55" s="19">
        <v>116.2</v>
      </c>
      <c r="E55" s="21">
        <v>294</v>
      </c>
    </row>
    <row r="56" spans="1:5" s="2" customFormat="1" x14ac:dyDescent="0.2">
      <c r="A56" s="6" t="s">
        <v>297</v>
      </c>
      <c r="B56" s="21">
        <v>2528</v>
      </c>
      <c r="C56" s="21">
        <v>2365.17</v>
      </c>
      <c r="D56" s="19">
        <v>93.6</v>
      </c>
      <c r="E56" s="21">
        <v>-162.83000000000001</v>
      </c>
    </row>
    <row r="57" spans="1:5" s="2" customFormat="1" ht="25.5" x14ac:dyDescent="0.2">
      <c r="A57" s="6" t="s">
        <v>298</v>
      </c>
      <c r="B57" s="21">
        <v>5473</v>
      </c>
      <c r="C57" s="21">
        <v>4838</v>
      </c>
      <c r="D57" s="19">
        <v>88.4</v>
      </c>
      <c r="E57" s="21">
        <v>-635</v>
      </c>
    </row>
    <row r="58" spans="1:5" s="2" customFormat="1" x14ac:dyDescent="0.2">
      <c r="A58" s="6" t="s">
        <v>11</v>
      </c>
      <c r="B58" s="21">
        <v>6287.4</v>
      </c>
      <c r="C58" s="21">
        <v>6750</v>
      </c>
      <c r="D58" s="19">
        <v>107.4</v>
      </c>
      <c r="E58" s="21">
        <v>462.599999999999</v>
      </c>
    </row>
    <row r="59" spans="1:5" s="2" customFormat="1" x14ac:dyDescent="0.2">
      <c r="A59" s="6" t="s">
        <v>12</v>
      </c>
      <c r="B59" s="21">
        <v>388</v>
      </c>
      <c r="C59" s="21">
        <v>361</v>
      </c>
      <c r="D59" s="19">
        <v>93</v>
      </c>
      <c r="E59" s="21">
        <v>-27</v>
      </c>
    </row>
    <row r="60" spans="1:5" s="2" customFormat="1" x14ac:dyDescent="0.2">
      <c r="A60" s="6" t="s">
        <v>13</v>
      </c>
      <c r="B60" s="21">
        <v>7442</v>
      </c>
      <c r="C60" s="21">
        <v>6652</v>
      </c>
      <c r="D60" s="19">
        <v>89.4</v>
      </c>
      <c r="E60" s="21">
        <v>-790</v>
      </c>
    </row>
    <row r="61" spans="1:5" s="2" customFormat="1" x14ac:dyDescent="0.2">
      <c r="A61" s="6" t="s">
        <v>300</v>
      </c>
      <c r="B61" s="21">
        <v>15007</v>
      </c>
      <c r="C61" s="21">
        <v>14859</v>
      </c>
      <c r="D61" s="19">
        <v>99</v>
      </c>
      <c r="E61" s="21">
        <v>-148</v>
      </c>
    </row>
    <row r="62" spans="1:5" s="2" customFormat="1" x14ac:dyDescent="0.2">
      <c r="A62" s="6" t="s">
        <v>14</v>
      </c>
      <c r="B62" s="21">
        <v>3488</v>
      </c>
      <c r="C62" s="21">
        <v>3718</v>
      </c>
      <c r="D62" s="19">
        <v>106.6</v>
      </c>
      <c r="E62" s="21">
        <v>230</v>
      </c>
    </row>
    <row r="63" spans="1:5" s="2" customFormat="1" x14ac:dyDescent="0.2">
      <c r="A63" s="6"/>
      <c r="B63" s="21"/>
      <c r="C63" s="21"/>
      <c r="D63" s="19"/>
      <c r="E63" s="21"/>
    </row>
    <row r="64" spans="1:5" s="5" customFormat="1" x14ac:dyDescent="0.2">
      <c r="A64" s="9" t="s">
        <v>302</v>
      </c>
      <c r="B64" s="20">
        <v>16244.773999999999</v>
      </c>
      <c r="C64" s="20">
        <v>19041.548999999999</v>
      </c>
      <c r="D64" s="18">
        <v>117.2</v>
      </c>
      <c r="E64" s="20">
        <v>2796.7750000000001</v>
      </c>
    </row>
    <row r="65" spans="1:5" s="2" customFormat="1" x14ac:dyDescent="0.2">
      <c r="A65" s="6" t="s">
        <v>303</v>
      </c>
      <c r="B65" s="21">
        <v>4807.9660000000003</v>
      </c>
      <c r="C65" s="21">
        <v>5960.9840000000004</v>
      </c>
      <c r="D65" s="19">
        <v>124</v>
      </c>
      <c r="E65" s="21">
        <v>1153.018</v>
      </c>
    </row>
    <row r="66" spans="1:5" s="2" customFormat="1" x14ac:dyDescent="0.2">
      <c r="A66" s="6" t="s">
        <v>304</v>
      </c>
      <c r="B66" s="21">
        <v>4187.8429999999998</v>
      </c>
      <c r="C66" s="21">
        <v>4810.6000000000004</v>
      </c>
      <c r="D66" s="19">
        <v>114.9</v>
      </c>
      <c r="E66" s="21">
        <v>622.75699999999995</v>
      </c>
    </row>
    <row r="67" spans="1:5" s="2" customFormat="1" x14ac:dyDescent="0.2">
      <c r="A67" s="6" t="s">
        <v>305</v>
      </c>
      <c r="B67" s="21">
        <v>3197.9650000000001</v>
      </c>
      <c r="C67" s="21">
        <v>4187.9650000000001</v>
      </c>
      <c r="D67" s="19">
        <v>131</v>
      </c>
      <c r="E67" s="21">
        <v>990</v>
      </c>
    </row>
    <row r="68" spans="1:5" s="2" customFormat="1" x14ac:dyDescent="0.2">
      <c r="A68" s="6" t="s">
        <v>306</v>
      </c>
      <c r="B68" s="21">
        <v>4032</v>
      </c>
      <c r="C68" s="21">
        <v>4060</v>
      </c>
      <c r="D68" s="19">
        <v>100.7</v>
      </c>
      <c r="E68" s="21">
        <v>28</v>
      </c>
    </row>
    <row r="69" spans="1:5" s="2" customFormat="1" x14ac:dyDescent="0.2">
      <c r="A69" s="6" t="s">
        <v>307</v>
      </c>
      <c r="B69" s="21">
        <v>19</v>
      </c>
      <c r="C69" s="21">
        <v>22</v>
      </c>
      <c r="D69" s="19">
        <v>115.8</v>
      </c>
      <c r="E69" s="21">
        <v>3</v>
      </c>
    </row>
    <row r="70" spans="1:5" s="2" customFormat="1" x14ac:dyDescent="0.2">
      <c r="A70" s="6"/>
      <c r="B70" s="21"/>
      <c r="C70" s="21"/>
      <c r="D70" s="19"/>
      <c r="E70" s="21"/>
    </row>
    <row r="71" spans="1:5" s="5" customFormat="1" x14ac:dyDescent="0.2">
      <c r="A71" s="9" t="s">
        <v>250</v>
      </c>
      <c r="B71" s="20">
        <v>75408</v>
      </c>
      <c r="C71" s="20">
        <v>74896.2</v>
      </c>
      <c r="D71" s="18">
        <v>99.3</v>
      </c>
      <c r="E71" s="20">
        <v>-511.80000000000302</v>
      </c>
    </row>
    <row r="72" spans="1:5" s="2" customFormat="1" x14ac:dyDescent="0.2">
      <c r="A72" s="6" t="s">
        <v>251</v>
      </c>
      <c r="B72" s="21">
        <v>8401</v>
      </c>
      <c r="C72" s="21">
        <v>7197</v>
      </c>
      <c r="D72" s="19">
        <v>85.7</v>
      </c>
      <c r="E72" s="21">
        <v>-1204</v>
      </c>
    </row>
    <row r="73" spans="1:5" s="2" customFormat="1" x14ac:dyDescent="0.2">
      <c r="A73" s="6" t="s">
        <v>15</v>
      </c>
      <c r="B73" s="21">
        <v>11808</v>
      </c>
      <c r="C73" s="21">
        <v>11418</v>
      </c>
      <c r="D73" s="19">
        <v>96.7</v>
      </c>
      <c r="E73" s="21">
        <v>-390</v>
      </c>
    </row>
    <row r="74" spans="1:5" s="2" customFormat="1" x14ac:dyDescent="0.2">
      <c r="A74" s="6" t="s">
        <v>252</v>
      </c>
      <c r="B74" s="21">
        <v>10604</v>
      </c>
      <c r="C74" s="21">
        <v>11710</v>
      </c>
      <c r="D74" s="19">
        <v>110.4</v>
      </c>
      <c r="E74" s="21">
        <v>1106</v>
      </c>
    </row>
    <row r="75" spans="1:5" s="2" customFormat="1" x14ac:dyDescent="0.2">
      <c r="A75" s="6" t="s">
        <v>253</v>
      </c>
      <c r="B75" s="21">
        <v>9699</v>
      </c>
      <c r="C75" s="21">
        <v>8978</v>
      </c>
      <c r="D75" s="19">
        <v>92.6</v>
      </c>
      <c r="E75" s="21">
        <v>-721</v>
      </c>
    </row>
    <row r="76" spans="1:5" s="2" customFormat="1" x14ac:dyDescent="0.2">
      <c r="A76" s="6" t="s">
        <v>254</v>
      </c>
      <c r="B76" s="21">
        <v>7879</v>
      </c>
      <c r="C76" s="21">
        <v>8821</v>
      </c>
      <c r="D76" s="19">
        <v>112</v>
      </c>
      <c r="E76" s="21">
        <v>942</v>
      </c>
    </row>
    <row r="77" spans="1:5" s="2" customFormat="1" x14ac:dyDescent="0.2">
      <c r="A77" s="6" t="s">
        <v>255</v>
      </c>
      <c r="B77" s="21">
        <v>5690</v>
      </c>
      <c r="C77" s="21">
        <v>2939</v>
      </c>
      <c r="D77" s="19">
        <v>51.7</v>
      </c>
      <c r="E77" s="21">
        <v>-2751</v>
      </c>
    </row>
    <row r="78" spans="1:5" s="2" customFormat="1" x14ac:dyDescent="0.2">
      <c r="A78" s="6" t="s">
        <v>16</v>
      </c>
      <c r="B78" s="21">
        <v>5</v>
      </c>
      <c r="C78" s="21">
        <v>5</v>
      </c>
      <c r="D78" s="19">
        <v>100</v>
      </c>
      <c r="E78" s="21" t="s">
        <v>2</v>
      </c>
    </row>
    <row r="79" spans="1:5" s="2" customFormat="1" x14ac:dyDescent="0.2">
      <c r="A79" s="6" t="s">
        <v>256</v>
      </c>
      <c r="B79" s="21">
        <v>10149</v>
      </c>
      <c r="C79" s="21">
        <v>12834.2</v>
      </c>
      <c r="D79" s="19">
        <v>126.5</v>
      </c>
      <c r="E79" s="21">
        <v>2685.2</v>
      </c>
    </row>
    <row r="80" spans="1:5" s="2" customFormat="1" x14ac:dyDescent="0.2">
      <c r="A80" s="6" t="s">
        <v>17</v>
      </c>
      <c r="B80" s="21">
        <v>11087</v>
      </c>
      <c r="C80" s="21">
        <v>10958</v>
      </c>
      <c r="D80" s="19">
        <v>98.8</v>
      </c>
      <c r="E80" s="21">
        <v>-129</v>
      </c>
    </row>
    <row r="81" spans="1:5" s="2" customFormat="1" x14ac:dyDescent="0.2">
      <c r="A81" s="6" t="s">
        <v>257</v>
      </c>
      <c r="B81" s="21">
        <v>17</v>
      </c>
      <c r="C81" s="21">
        <v>17</v>
      </c>
      <c r="D81" s="19">
        <v>100</v>
      </c>
      <c r="E81" s="21" t="s">
        <v>2</v>
      </c>
    </row>
    <row r="82" spans="1:5" s="2" customFormat="1" x14ac:dyDescent="0.2">
      <c r="A82" s="6" t="s">
        <v>246</v>
      </c>
      <c r="B82" s="21">
        <v>60</v>
      </c>
      <c r="C82" s="21">
        <v>18</v>
      </c>
      <c r="D82" s="19">
        <v>30</v>
      </c>
      <c r="E82" s="21">
        <v>-42</v>
      </c>
    </row>
    <row r="83" spans="1:5" s="2" customFormat="1" x14ac:dyDescent="0.2">
      <c r="A83" s="6" t="s">
        <v>247</v>
      </c>
      <c r="B83" s="21">
        <v>14</v>
      </c>
      <c r="C83" s="21">
        <v>6</v>
      </c>
      <c r="D83" s="19">
        <v>42.9</v>
      </c>
      <c r="E83" s="21">
        <v>-8</v>
      </c>
    </row>
    <row r="84" spans="1:5" s="2" customFormat="1" x14ac:dyDescent="0.2">
      <c r="A84" s="6"/>
      <c r="B84" s="21"/>
      <c r="C84" s="21"/>
      <c r="D84" s="19"/>
      <c r="E84" s="21"/>
    </row>
    <row r="85" spans="1:5" s="5" customFormat="1" x14ac:dyDescent="0.2">
      <c r="A85" s="9" t="s">
        <v>308</v>
      </c>
      <c r="B85" s="20">
        <v>1933.6</v>
      </c>
      <c r="C85" s="20">
        <v>1947</v>
      </c>
      <c r="D85" s="18">
        <v>100.7</v>
      </c>
      <c r="E85" s="20">
        <v>13.4000000000001</v>
      </c>
    </row>
    <row r="86" spans="1:5" s="5" customFormat="1" x14ac:dyDescent="0.2">
      <c r="A86" s="9"/>
      <c r="B86" s="20"/>
      <c r="C86" s="20"/>
      <c r="D86" s="18"/>
      <c r="E86" s="20"/>
    </row>
    <row r="87" spans="1:5" s="5" customFormat="1" x14ac:dyDescent="0.2">
      <c r="A87" s="9" t="s">
        <v>309</v>
      </c>
      <c r="B87" s="20">
        <v>1033.5</v>
      </c>
      <c r="C87" s="20">
        <v>868.3</v>
      </c>
      <c r="D87" s="18">
        <v>84</v>
      </c>
      <c r="E87" s="20">
        <v>-165.2</v>
      </c>
    </row>
    <row r="88" spans="1:5" s="2" customFormat="1" x14ac:dyDescent="0.2">
      <c r="B88" s="3"/>
      <c r="C88" s="3"/>
      <c r="D88" s="3"/>
      <c r="E88" s="3"/>
    </row>
    <row r="89" spans="1:5" s="2" customFormat="1" x14ac:dyDescent="0.2">
      <c r="B89" s="3"/>
      <c r="C89" s="3"/>
      <c r="D89" s="3"/>
      <c r="E89" s="3"/>
    </row>
    <row r="90" spans="1:5" s="2" customFormat="1" x14ac:dyDescent="0.2">
      <c r="B90" s="3"/>
      <c r="C90" s="3"/>
      <c r="D90" s="3"/>
      <c r="E90" s="3"/>
    </row>
    <row r="91" spans="1:5" s="2" customFormat="1" x14ac:dyDescent="0.2">
      <c r="B91" s="3"/>
      <c r="C91" s="3"/>
      <c r="D91" s="3"/>
      <c r="E91" s="3"/>
    </row>
    <row r="92" spans="1:5" s="2" customFormat="1" x14ac:dyDescent="0.2">
      <c r="B92" s="3"/>
      <c r="C92" s="3"/>
      <c r="D92" s="3"/>
      <c r="E92" s="3"/>
    </row>
    <row r="93" spans="1:5" s="2" customFormat="1" x14ac:dyDescent="0.2">
      <c r="B93" s="3"/>
      <c r="C93" s="3"/>
      <c r="D93" s="3"/>
      <c r="E93" s="3"/>
    </row>
    <row r="94" spans="1:5" s="2" customFormat="1" x14ac:dyDescent="0.2">
      <c r="B94" s="3"/>
      <c r="C94" s="3"/>
      <c r="D94" s="3"/>
      <c r="E94" s="3"/>
    </row>
    <row r="95" spans="1:5" s="2" customFormat="1" x14ac:dyDescent="0.2">
      <c r="B95" s="3"/>
      <c r="C95" s="3"/>
      <c r="D95" s="3"/>
      <c r="E95" s="3"/>
    </row>
    <row r="96" spans="1:5" s="2" customFormat="1" x14ac:dyDescent="0.2">
      <c r="B96" s="3"/>
      <c r="C96" s="3"/>
      <c r="D96" s="3"/>
      <c r="E96" s="3"/>
    </row>
  </sheetData>
  <mergeCells count="4">
    <mergeCell ref="A4:E4"/>
    <mergeCell ref="A6:A7"/>
    <mergeCell ref="B6:C6"/>
    <mergeCell ref="D6:E6"/>
  </mergeCells>
  <hyperlinks>
    <hyperlink ref="A1:A2" location="содержание!A1" display="Мазмуну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82"/>
  <sheetViews>
    <sheetView workbookViewId="0">
      <selection activeCell="H6" sqref="H6"/>
    </sheetView>
  </sheetViews>
  <sheetFormatPr defaultRowHeight="12.75" x14ac:dyDescent="0.2"/>
  <cols>
    <col min="1" max="1" width="26.28515625" customWidth="1"/>
    <col min="3" max="3" width="10.14062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s="2" customFormat="1" ht="14.25" x14ac:dyDescent="0.2">
      <c r="A3" s="76" t="s">
        <v>225</v>
      </c>
      <c r="B3" s="76"/>
      <c r="C3" s="76"/>
      <c r="D3" s="76"/>
      <c r="E3" s="76"/>
      <c r="F3" s="43"/>
    </row>
    <row r="4" spans="1:6" s="2" customFormat="1" ht="14.25" x14ac:dyDescent="0.2">
      <c r="A4" s="83" t="s">
        <v>239</v>
      </c>
      <c r="B4" s="83"/>
      <c r="C4" s="83"/>
      <c r="D4" s="83"/>
      <c r="E4" s="83"/>
      <c r="F4" s="43"/>
    </row>
    <row r="5" spans="1:6" s="2" customFormat="1" x14ac:dyDescent="0.2">
      <c r="E5" s="3" t="s">
        <v>19</v>
      </c>
      <c r="F5" s="3"/>
    </row>
    <row r="6" spans="1:6" s="2" customFormat="1" ht="49.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ht="25.5" x14ac:dyDescent="0.2">
      <c r="A10" s="9" t="s">
        <v>262</v>
      </c>
      <c r="B10" s="20">
        <f>B12+B20+B37+B42+B47+B57+B64+B76+B78</f>
        <v>43319.95</v>
      </c>
      <c r="C10" s="20">
        <v>45058.99</v>
      </c>
      <c r="D10" s="18">
        <f>C10/B10*100</f>
        <v>104.0144090655691</v>
      </c>
      <c r="E10" s="20">
        <f>C10-B10</f>
        <v>1739.0400000000009</v>
      </c>
    </row>
    <row r="11" spans="1:6" s="5" customFormat="1" x14ac:dyDescent="0.2">
      <c r="A11" s="9"/>
      <c r="B11" s="20"/>
      <c r="C11" s="20"/>
      <c r="D11" s="18"/>
      <c r="E11" s="20"/>
    </row>
    <row r="12" spans="1:6" s="5" customFormat="1" x14ac:dyDescent="0.2">
      <c r="A12" s="9" t="s">
        <v>263</v>
      </c>
      <c r="B12" s="20">
        <v>2105.5</v>
      </c>
      <c r="C12" s="20">
        <v>2067.4</v>
      </c>
      <c r="D12" s="18">
        <v>98.2</v>
      </c>
      <c r="E12" s="20">
        <v>-38.100000000000399</v>
      </c>
    </row>
    <row r="13" spans="1:6" s="2" customFormat="1" x14ac:dyDescent="0.2">
      <c r="A13" s="6" t="s">
        <v>264</v>
      </c>
      <c r="B13" s="21">
        <v>503</v>
      </c>
      <c r="C13" s="21">
        <v>142</v>
      </c>
      <c r="D13" s="19">
        <v>28.2</v>
      </c>
      <c r="E13" s="21">
        <v>-361</v>
      </c>
    </row>
    <row r="14" spans="1:6" s="2" customFormat="1" x14ac:dyDescent="0.2">
      <c r="A14" s="6" t="s">
        <v>265</v>
      </c>
      <c r="B14" s="21">
        <v>148.5</v>
      </c>
      <c r="C14" s="21">
        <v>1026.8</v>
      </c>
      <c r="D14" s="19">
        <v>691.4</v>
      </c>
      <c r="E14" s="21">
        <v>878.3</v>
      </c>
    </row>
    <row r="15" spans="1:6" s="2" customFormat="1" x14ac:dyDescent="0.2">
      <c r="A15" s="6" t="s">
        <v>266</v>
      </c>
      <c r="B15" s="21">
        <v>1094</v>
      </c>
      <c r="C15" s="21">
        <v>841</v>
      </c>
      <c r="D15" s="19">
        <v>76.900000000000006</v>
      </c>
      <c r="E15" s="21">
        <v>-253</v>
      </c>
    </row>
    <row r="16" spans="1:6" s="2" customFormat="1" x14ac:dyDescent="0.2">
      <c r="A16" s="6" t="s">
        <v>267</v>
      </c>
      <c r="B16" s="21">
        <v>342</v>
      </c>
      <c r="C16" s="21">
        <v>289</v>
      </c>
      <c r="D16" s="19">
        <v>84.5</v>
      </c>
      <c r="E16" s="21">
        <v>-53</v>
      </c>
    </row>
    <row r="17" spans="1:5" s="2" customFormat="1" x14ac:dyDescent="0.2">
      <c r="A17" s="6" t="s">
        <v>268</v>
      </c>
      <c r="B17" s="21">
        <v>59</v>
      </c>
      <c r="C17" s="21">
        <v>25</v>
      </c>
      <c r="D17" s="19">
        <v>42.4</v>
      </c>
      <c r="E17" s="21">
        <v>-34</v>
      </c>
    </row>
    <row r="18" spans="1:5" s="2" customFormat="1" x14ac:dyDescent="0.2">
      <c r="A18" s="6" t="s">
        <v>269</v>
      </c>
      <c r="B18" s="21">
        <v>301</v>
      </c>
      <c r="C18" s="21">
        <v>32.6</v>
      </c>
      <c r="D18" s="19">
        <v>10.8</v>
      </c>
      <c r="E18" s="21">
        <v>-268.39999999999998</v>
      </c>
    </row>
    <row r="19" spans="1:5" s="2" customFormat="1" x14ac:dyDescent="0.2">
      <c r="A19" s="6"/>
      <c r="B19" s="21"/>
      <c r="C19" s="21"/>
      <c r="D19" s="19"/>
      <c r="E19" s="21"/>
    </row>
    <row r="20" spans="1:5" s="5" customFormat="1" ht="25.5" x14ac:dyDescent="0.2">
      <c r="A20" s="9" t="s">
        <v>3</v>
      </c>
      <c r="B20" s="20">
        <v>6461.75</v>
      </c>
      <c r="C20" s="20">
        <v>10787.85</v>
      </c>
      <c r="D20" s="18">
        <v>166.9</v>
      </c>
      <c r="E20" s="20">
        <v>4326.1000000000004</v>
      </c>
    </row>
    <row r="21" spans="1:5" s="2" customFormat="1" x14ac:dyDescent="0.2">
      <c r="A21" s="6" t="s">
        <v>271</v>
      </c>
      <c r="B21" s="21">
        <v>411</v>
      </c>
      <c r="C21" s="21">
        <v>54</v>
      </c>
      <c r="D21" s="19">
        <v>13.1</v>
      </c>
      <c r="E21" s="21">
        <v>-357</v>
      </c>
    </row>
    <row r="22" spans="1:5" s="2" customFormat="1" x14ac:dyDescent="0.2">
      <c r="A22" s="6" t="s">
        <v>272</v>
      </c>
      <c r="B22" s="21">
        <v>65</v>
      </c>
      <c r="C22" s="21">
        <v>17</v>
      </c>
      <c r="D22" s="19">
        <v>26.2</v>
      </c>
      <c r="E22" s="21">
        <v>-48</v>
      </c>
    </row>
    <row r="23" spans="1:5" s="2" customFormat="1" x14ac:dyDescent="0.2">
      <c r="A23" s="6" t="s">
        <v>4</v>
      </c>
      <c r="B23" s="21">
        <v>1469.95</v>
      </c>
      <c r="C23" s="21">
        <v>2159.9499999999998</v>
      </c>
      <c r="D23" s="19">
        <v>146.9</v>
      </c>
      <c r="E23" s="21">
        <v>690</v>
      </c>
    </row>
    <row r="24" spans="1:5" s="2" customFormat="1" ht="25.5" x14ac:dyDescent="0.2">
      <c r="A24" s="6" t="s">
        <v>273</v>
      </c>
      <c r="B24" s="21">
        <v>131</v>
      </c>
      <c r="C24" s="21">
        <v>24</v>
      </c>
      <c r="D24" s="19">
        <v>18.3</v>
      </c>
      <c r="E24" s="21">
        <v>-107</v>
      </c>
    </row>
    <row r="25" spans="1:5" s="2" customFormat="1" x14ac:dyDescent="0.2">
      <c r="A25" s="6" t="s">
        <v>274</v>
      </c>
      <c r="B25" s="21">
        <v>18</v>
      </c>
      <c r="C25" s="21">
        <v>518</v>
      </c>
      <c r="D25" s="19">
        <v>2877.8</v>
      </c>
      <c r="E25" s="21">
        <v>500</v>
      </c>
    </row>
    <row r="26" spans="1:5" s="2" customFormat="1" x14ac:dyDescent="0.2">
      <c r="A26" s="6" t="s">
        <v>5</v>
      </c>
      <c r="B26" s="21">
        <v>18</v>
      </c>
      <c r="C26" s="21">
        <v>18</v>
      </c>
      <c r="D26" s="19">
        <v>100</v>
      </c>
      <c r="E26" s="21" t="s">
        <v>2</v>
      </c>
    </row>
    <row r="27" spans="1:5" s="2" customFormat="1" x14ac:dyDescent="0.2">
      <c r="A27" s="6" t="s">
        <v>6</v>
      </c>
      <c r="B27" s="21">
        <v>884</v>
      </c>
      <c r="C27" s="21">
        <v>4020</v>
      </c>
      <c r="D27" s="19">
        <v>454.8</v>
      </c>
      <c r="E27" s="21">
        <v>3136</v>
      </c>
    </row>
    <row r="28" spans="1:5" s="2" customFormat="1" x14ac:dyDescent="0.2">
      <c r="A28" s="6" t="s">
        <v>7</v>
      </c>
      <c r="B28" s="21">
        <v>9</v>
      </c>
      <c r="C28" s="21">
        <v>30</v>
      </c>
      <c r="D28" s="19">
        <v>333.3</v>
      </c>
      <c r="E28" s="21">
        <v>21</v>
      </c>
    </row>
    <row r="29" spans="1:5" s="2" customFormat="1" x14ac:dyDescent="0.2">
      <c r="A29" s="6" t="s">
        <v>275</v>
      </c>
      <c r="B29" s="21">
        <v>304</v>
      </c>
      <c r="C29" s="21">
        <v>485</v>
      </c>
      <c r="D29" s="19">
        <v>159.5</v>
      </c>
      <c r="E29" s="21">
        <v>181</v>
      </c>
    </row>
    <row r="30" spans="1:5" s="2" customFormat="1" x14ac:dyDescent="0.2">
      <c r="A30" s="6" t="s">
        <v>276</v>
      </c>
      <c r="B30" s="21">
        <v>2677</v>
      </c>
      <c r="C30" s="21">
        <v>2541</v>
      </c>
      <c r="D30" s="19">
        <v>94.9</v>
      </c>
      <c r="E30" s="21">
        <v>-136</v>
      </c>
    </row>
    <row r="31" spans="1:5" s="2" customFormat="1" x14ac:dyDescent="0.2">
      <c r="A31" s="6" t="s">
        <v>277</v>
      </c>
      <c r="B31" s="21">
        <v>283</v>
      </c>
      <c r="C31" s="21">
        <v>404</v>
      </c>
      <c r="D31" s="19">
        <v>142.80000000000001</v>
      </c>
      <c r="E31" s="21">
        <v>121</v>
      </c>
    </row>
    <row r="32" spans="1:5" s="2" customFormat="1" x14ac:dyDescent="0.2">
      <c r="A32" s="6" t="s">
        <v>278</v>
      </c>
      <c r="B32" s="21">
        <v>163</v>
      </c>
      <c r="C32" s="21">
        <v>483.9</v>
      </c>
      <c r="D32" s="19">
        <v>296.89999999999998</v>
      </c>
      <c r="E32" s="21">
        <v>320.89999999999998</v>
      </c>
    </row>
    <row r="33" spans="1:5" s="2" customFormat="1" x14ac:dyDescent="0.2">
      <c r="A33" s="6" t="s">
        <v>279</v>
      </c>
      <c r="B33" s="21">
        <v>23</v>
      </c>
      <c r="C33" s="21" t="s">
        <v>2</v>
      </c>
      <c r="D33" s="19" t="s">
        <v>2</v>
      </c>
      <c r="E33" s="21">
        <v>-23</v>
      </c>
    </row>
    <row r="34" spans="1:5" s="2" customFormat="1" x14ac:dyDescent="0.2">
      <c r="A34" s="6" t="s">
        <v>280</v>
      </c>
      <c r="B34" s="21">
        <v>40</v>
      </c>
      <c r="C34" s="21">
        <v>40</v>
      </c>
      <c r="D34" s="19">
        <v>100</v>
      </c>
      <c r="E34" s="21" t="s">
        <v>2</v>
      </c>
    </row>
    <row r="35" spans="1:5" s="2" customFormat="1" x14ac:dyDescent="0.2">
      <c r="A35" s="6" t="s">
        <v>281</v>
      </c>
      <c r="B35" s="21">
        <v>57.8</v>
      </c>
      <c r="C35" s="21">
        <v>58</v>
      </c>
      <c r="D35" s="19">
        <v>100.3</v>
      </c>
      <c r="E35" s="21">
        <v>0.20000000000000301</v>
      </c>
    </row>
    <row r="36" spans="1:5" s="2" customFormat="1" x14ac:dyDescent="0.2">
      <c r="A36" s="6"/>
      <c r="B36" s="21"/>
      <c r="C36" s="21"/>
      <c r="D36" s="19"/>
      <c r="E36" s="21"/>
    </row>
    <row r="37" spans="1:5" s="5" customFormat="1" ht="25.5" x14ac:dyDescent="0.2">
      <c r="A37" s="9" t="s">
        <v>282</v>
      </c>
      <c r="B37" s="20">
        <v>166.7</v>
      </c>
      <c r="C37" s="20">
        <v>224</v>
      </c>
      <c r="D37" s="18">
        <v>134.4</v>
      </c>
      <c r="E37" s="20">
        <v>57.3</v>
      </c>
    </row>
    <row r="38" spans="1:5" s="2" customFormat="1" x14ac:dyDescent="0.2">
      <c r="A38" s="6" t="s">
        <v>283</v>
      </c>
      <c r="B38" s="21">
        <v>23</v>
      </c>
      <c r="C38" s="21">
        <v>41</v>
      </c>
      <c r="D38" s="19">
        <v>178.3</v>
      </c>
      <c r="E38" s="21">
        <v>18</v>
      </c>
    </row>
    <row r="39" spans="1:5" s="2" customFormat="1" x14ac:dyDescent="0.2">
      <c r="A39" s="6" t="s">
        <v>284</v>
      </c>
      <c r="B39" s="21" t="s">
        <v>2</v>
      </c>
      <c r="C39" s="21">
        <v>70</v>
      </c>
      <c r="D39" s="19" t="s">
        <v>2</v>
      </c>
      <c r="E39" s="21">
        <v>70</v>
      </c>
    </row>
    <row r="40" spans="1:5" s="2" customFormat="1" x14ac:dyDescent="0.2">
      <c r="A40" s="6" t="s">
        <v>289</v>
      </c>
      <c r="B40" s="21">
        <v>143.69999999999999</v>
      </c>
      <c r="C40" s="21">
        <v>113</v>
      </c>
      <c r="D40" s="19">
        <v>78.599999999999994</v>
      </c>
      <c r="E40" s="21">
        <v>-30.7</v>
      </c>
    </row>
    <row r="41" spans="1:5" s="2" customFormat="1" x14ac:dyDescent="0.2">
      <c r="A41" s="6"/>
      <c r="B41" s="21"/>
      <c r="C41" s="21"/>
      <c r="D41" s="19"/>
      <c r="E41" s="21"/>
    </row>
    <row r="42" spans="1:5" s="5" customFormat="1" x14ac:dyDescent="0.2">
      <c r="A42" s="9" t="s">
        <v>291</v>
      </c>
      <c r="B42" s="20">
        <v>3791</v>
      </c>
      <c r="C42" s="20">
        <v>4020</v>
      </c>
      <c r="D42" s="18">
        <v>106</v>
      </c>
      <c r="E42" s="20">
        <v>229</v>
      </c>
    </row>
    <row r="43" spans="1:5" s="2" customFormat="1" x14ac:dyDescent="0.2">
      <c r="A43" s="6" t="s">
        <v>293</v>
      </c>
      <c r="B43" s="21">
        <v>208</v>
      </c>
      <c r="C43" s="21">
        <v>169</v>
      </c>
      <c r="D43" s="19">
        <v>81.3</v>
      </c>
      <c r="E43" s="21">
        <v>-39</v>
      </c>
    </row>
    <row r="44" spans="1:5" s="2" customFormat="1" x14ac:dyDescent="0.2">
      <c r="A44" s="6" t="s">
        <v>294</v>
      </c>
      <c r="B44" s="21">
        <v>2295</v>
      </c>
      <c r="C44" s="21">
        <v>2463</v>
      </c>
      <c r="D44" s="19">
        <v>107.3</v>
      </c>
      <c r="E44" s="21">
        <v>168</v>
      </c>
    </row>
    <row r="45" spans="1:5" s="2" customFormat="1" x14ac:dyDescent="0.2">
      <c r="A45" s="6" t="s">
        <v>295</v>
      </c>
      <c r="B45" s="21">
        <v>1288</v>
      </c>
      <c r="C45" s="21">
        <v>1388</v>
      </c>
      <c r="D45" s="19">
        <v>107.8</v>
      </c>
      <c r="E45" s="21">
        <v>100</v>
      </c>
    </row>
    <row r="46" spans="1:5" s="2" customFormat="1" x14ac:dyDescent="0.2">
      <c r="A46" s="6"/>
      <c r="B46" s="21"/>
      <c r="C46" s="21"/>
      <c r="D46" s="19"/>
      <c r="E46" s="21"/>
    </row>
    <row r="47" spans="1:5" s="5" customFormat="1" x14ac:dyDescent="0.2">
      <c r="A47" s="9" t="s">
        <v>10</v>
      </c>
      <c r="B47" s="20">
        <v>7242</v>
      </c>
      <c r="C47" s="20">
        <v>6787.94</v>
      </c>
      <c r="D47" s="18">
        <v>93.7</v>
      </c>
      <c r="E47" s="20">
        <v>-454.06</v>
      </c>
    </row>
    <row r="48" spans="1:5" s="2" customFormat="1" x14ac:dyDescent="0.2">
      <c r="A48" s="6" t="s">
        <v>296</v>
      </c>
      <c r="B48" s="21">
        <v>294</v>
      </c>
      <c r="C48" s="21" t="s">
        <v>2</v>
      </c>
      <c r="D48" s="19" t="s">
        <v>2</v>
      </c>
      <c r="E48" s="21">
        <v>-294</v>
      </c>
    </row>
    <row r="49" spans="1:6" s="2" customFormat="1" x14ac:dyDescent="0.2">
      <c r="A49" s="6" t="s">
        <v>297</v>
      </c>
      <c r="B49" s="21">
        <v>744</v>
      </c>
      <c r="C49" s="21">
        <v>288.24</v>
      </c>
      <c r="D49" s="19">
        <v>38.700000000000003</v>
      </c>
      <c r="E49" s="21">
        <v>-455.76</v>
      </c>
    </row>
    <row r="50" spans="1:6" s="2" customFormat="1" ht="25.5" x14ac:dyDescent="0.2">
      <c r="A50" s="6" t="s">
        <v>298</v>
      </c>
      <c r="B50" s="21">
        <v>1200</v>
      </c>
      <c r="C50" s="21">
        <v>1825</v>
      </c>
      <c r="D50" s="19">
        <v>152.1</v>
      </c>
      <c r="E50" s="21">
        <v>625</v>
      </c>
    </row>
    <row r="51" spans="1:6" s="2" customFormat="1" x14ac:dyDescent="0.2">
      <c r="A51" s="6" t="s">
        <v>11</v>
      </c>
      <c r="B51" s="21">
        <v>1801</v>
      </c>
      <c r="C51" s="21">
        <v>1390.5</v>
      </c>
      <c r="D51" s="19">
        <v>77.2</v>
      </c>
      <c r="E51" s="21">
        <v>-410.5</v>
      </c>
    </row>
    <row r="52" spans="1:6" s="2" customFormat="1" x14ac:dyDescent="0.2">
      <c r="A52" s="6" t="s">
        <v>12</v>
      </c>
      <c r="B52" s="21">
        <v>152</v>
      </c>
      <c r="C52" s="21">
        <v>387</v>
      </c>
      <c r="D52" s="19">
        <v>254.6</v>
      </c>
      <c r="E52" s="21">
        <v>235</v>
      </c>
    </row>
    <row r="53" spans="1:6" s="2" customFormat="1" x14ac:dyDescent="0.2">
      <c r="A53" s="6" t="s">
        <v>13</v>
      </c>
      <c r="B53" s="21">
        <v>565</v>
      </c>
      <c r="C53" s="21">
        <v>1224</v>
      </c>
      <c r="D53" s="19">
        <v>216.6</v>
      </c>
      <c r="E53" s="21">
        <v>659</v>
      </c>
    </row>
    <row r="54" spans="1:6" s="2" customFormat="1" x14ac:dyDescent="0.2">
      <c r="A54" s="6" t="s">
        <v>300</v>
      </c>
      <c r="B54" s="21">
        <v>1468</v>
      </c>
      <c r="C54" s="21">
        <v>1220.7</v>
      </c>
      <c r="D54" s="19">
        <v>83.2</v>
      </c>
      <c r="E54" s="21">
        <v>-247.3</v>
      </c>
    </row>
    <row r="55" spans="1:6" s="2" customFormat="1" x14ac:dyDescent="0.2">
      <c r="A55" s="6" t="s">
        <v>14</v>
      </c>
      <c r="B55" s="21">
        <v>1170</v>
      </c>
      <c r="C55" s="21">
        <v>839.5</v>
      </c>
      <c r="D55" s="19">
        <v>71.8</v>
      </c>
      <c r="E55" s="21">
        <v>-330.5</v>
      </c>
    </row>
    <row r="56" spans="1:6" s="2" customFormat="1" x14ac:dyDescent="0.2">
      <c r="A56" s="10"/>
      <c r="B56" s="7"/>
      <c r="C56" s="28"/>
      <c r="D56" s="28"/>
      <c r="E56" s="28"/>
      <c r="F56" s="28"/>
    </row>
    <row r="57" spans="1:6" s="5" customFormat="1" x14ac:dyDescent="0.2">
      <c r="A57" s="9" t="s">
        <v>302</v>
      </c>
      <c r="B57" s="20">
        <v>7417</v>
      </c>
      <c r="C57" s="20">
        <v>8517</v>
      </c>
      <c r="D57" s="18">
        <v>114.8</v>
      </c>
      <c r="E57" s="20">
        <v>1100</v>
      </c>
    </row>
    <row r="58" spans="1:6" s="2" customFormat="1" x14ac:dyDescent="0.2">
      <c r="A58" s="6" t="s">
        <v>303</v>
      </c>
      <c r="B58" s="21">
        <v>835</v>
      </c>
      <c r="C58" s="21">
        <v>1139</v>
      </c>
      <c r="D58" s="19">
        <v>136.4</v>
      </c>
      <c r="E58" s="21">
        <v>304</v>
      </c>
    </row>
    <row r="59" spans="1:6" s="2" customFormat="1" x14ac:dyDescent="0.2">
      <c r="A59" s="6" t="s">
        <v>304</v>
      </c>
      <c r="B59" s="21">
        <v>966</v>
      </c>
      <c r="C59" s="21">
        <v>1081</v>
      </c>
      <c r="D59" s="19">
        <v>111.9</v>
      </c>
      <c r="E59" s="21">
        <v>115</v>
      </c>
    </row>
    <row r="60" spans="1:6" s="2" customFormat="1" x14ac:dyDescent="0.2">
      <c r="A60" s="6" t="s">
        <v>305</v>
      </c>
      <c r="B60" s="21">
        <v>623</v>
      </c>
      <c r="C60" s="21">
        <v>1196</v>
      </c>
      <c r="D60" s="19">
        <v>192</v>
      </c>
      <c r="E60" s="21">
        <v>573</v>
      </c>
    </row>
    <row r="61" spans="1:6" s="2" customFormat="1" x14ac:dyDescent="0.2">
      <c r="A61" s="6" t="s">
        <v>306</v>
      </c>
      <c r="B61" s="21">
        <v>4985</v>
      </c>
      <c r="C61" s="21">
        <v>5096</v>
      </c>
      <c r="D61" s="19">
        <v>102.2</v>
      </c>
      <c r="E61" s="21">
        <v>111</v>
      </c>
    </row>
    <row r="62" spans="1:6" s="2" customFormat="1" x14ac:dyDescent="0.2">
      <c r="A62" s="6" t="s">
        <v>307</v>
      </c>
      <c r="B62" s="21">
        <v>8</v>
      </c>
      <c r="C62" s="21">
        <v>5</v>
      </c>
      <c r="D62" s="19">
        <v>62.5</v>
      </c>
      <c r="E62" s="21">
        <v>-3</v>
      </c>
    </row>
    <row r="63" spans="1:6" s="2" customFormat="1" x14ac:dyDescent="0.2">
      <c r="A63" s="6"/>
      <c r="B63" s="21"/>
      <c r="C63" s="21"/>
      <c r="D63" s="19"/>
      <c r="E63" s="21"/>
    </row>
    <row r="64" spans="1:6" s="5" customFormat="1" x14ac:dyDescent="0.2">
      <c r="A64" s="9" t="s">
        <v>250</v>
      </c>
      <c r="B64" s="20">
        <v>15454</v>
      </c>
      <c r="C64" s="20">
        <v>11660.8</v>
      </c>
      <c r="D64" s="18">
        <v>75.5</v>
      </c>
      <c r="E64" s="20">
        <v>-3793.2</v>
      </c>
    </row>
    <row r="65" spans="1:5" s="2" customFormat="1" x14ac:dyDescent="0.2">
      <c r="A65" s="6" t="s">
        <v>251</v>
      </c>
      <c r="B65" s="21">
        <v>1837</v>
      </c>
      <c r="C65" s="21">
        <v>1410</v>
      </c>
      <c r="D65" s="19">
        <v>76.8</v>
      </c>
      <c r="E65" s="21">
        <v>-427</v>
      </c>
    </row>
    <row r="66" spans="1:5" s="2" customFormat="1" x14ac:dyDescent="0.2">
      <c r="A66" s="6" t="s">
        <v>15</v>
      </c>
      <c r="B66" s="21">
        <v>3380</v>
      </c>
      <c r="C66" s="21">
        <v>2612</v>
      </c>
      <c r="D66" s="19">
        <v>77.3</v>
      </c>
      <c r="E66" s="21">
        <v>-768</v>
      </c>
    </row>
    <row r="67" spans="1:5" s="2" customFormat="1" x14ac:dyDescent="0.2">
      <c r="A67" s="6" t="s">
        <v>252</v>
      </c>
      <c r="B67" s="21">
        <v>1735</v>
      </c>
      <c r="C67" s="21">
        <v>1295</v>
      </c>
      <c r="D67" s="19">
        <v>74.599999999999994</v>
      </c>
      <c r="E67" s="21">
        <v>-440</v>
      </c>
    </row>
    <row r="68" spans="1:5" s="2" customFormat="1" x14ac:dyDescent="0.2">
      <c r="A68" s="6" t="s">
        <v>253</v>
      </c>
      <c r="B68" s="21">
        <v>611</v>
      </c>
      <c r="C68" s="21">
        <v>356</v>
      </c>
      <c r="D68" s="19">
        <v>58.3</v>
      </c>
      <c r="E68" s="21">
        <v>-255</v>
      </c>
    </row>
    <row r="69" spans="1:5" s="2" customFormat="1" x14ac:dyDescent="0.2">
      <c r="A69" s="6" t="s">
        <v>254</v>
      </c>
      <c r="B69" s="21">
        <v>1020</v>
      </c>
      <c r="C69" s="21">
        <v>568</v>
      </c>
      <c r="D69" s="19">
        <v>55.7</v>
      </c>
      <c r="E69" s="21">
        <v>-452</v>
      </c>
    </row>
    <row r="70" spans="1:5" s="2" customFormat="1" x14ac:dyDescent="0.2">
      <c r="A70" s="6" t="s">
        <v>255</v>
      </c>
      <c r="B70" s="21">
        <v>1371</v>
      </c>
      <c r="C70" s="21">
        <v>1773</v>
      </c>
      <c r="D70" s="19">
        <v>129.30000000000001</v>
      </c>
      <c r="E70" s="21">
        <v>402</v>
      </c>
    </row>
    <row r="71" spans="1:5" s="2" customFormat="1" x14ac:dyDescent="0.2">
      <c r="A71" s="6" t="s">
        <v>16</v>
      </c>
      <c r="B71" s="21">
        <v>15</v>
      </c>
      <c r="C71" s="21">
        <v>15</v>
      </c>
      <c r="D71" s="19">
        <v>100</v>
      </c>
      <c r="E71" s="21" t="s">
        <v>2</v>
      </c>
    </row>
    <row r="72" spans="1:5" s="2" customFormat="1" x14ac:dyDescent="0.2">
      <c r="A72" s="6" t="s">
        <v>256</v>
      </c>
      <c r="B72" s="21">
        <v>5218</v>
      </c>
      <c r="C72" s="21">
        <v>3368</v>
      </c>
      <c r="D72" s="19">
        <v>64.5</v>
      </c>
      <c r="E72" s="21">
        <v>-1850</v>
      </c>
    </row>
    <row r="73" spans="1:5" s="2" customFormat="1" x14ac:dyDescent="0.2">
      <c r="A73" s="6" t="s">
        <v>17</v>
      </c>
      <c r="B73" s="21">
        <v>222</v>
      </c>
      <c r="C73" s="21">
        <v>225</v>
      </c>
      <c r="D73" s="19">
        <v>101.4</v>
      </c>
      <c r="E73" s="21">
        <v>3</v>
      </c>
    </row>
    <row r="74" spans="1:5" s="2" customFormat="1" x14ac:dyDescent="0.2">
      <c r="A74" s="6" t="s">
        <v>246</v>
      </c>
      <c r="B74" s="21">
        <v>60</v>
      </c>
      <c r="C74" s="21">
        <v>53.8</v>
      </c>
      <c r="D74" s="19">
        <v>89.7</v>
      </c>
      <c r="E74" s="21">
        <v>-6.2</v>
      </c>
    </row>
    <row r="75" spans="1:5" s="2" customFormat="1" x14ac:dyDescent="0.2">
      <c r="A75" s="6"/>
      <c r="B75" s="21"/>
      <c r="C75" s="21"/>
      <c r="D75" s="19"/>
      <c r="E75" s="21"/>
    </row>
    <row r="76" spans="1:5" s="5" customFormat="1" x14ac:dyDescent="0.2">
      <c r="A76" s="9" t="s">
        <v>308</v>
      </c>
      <c r="B76" s="20">
        <v>461</v>
      </c>
      <c r="C76" s="20">
        <v>715</v>
      </c>
      <c r="D76" s="18">
        <v>155.1</v>
      </c>
      <c r="E76" s="20">
        <v>254</v>
      </c>
    </row>
    <row r="77" spans="1:5" s="5" customFormat="1" x14ac:dyDescent="0.2">
      <c r="A77" s="9"/>
      <c r="B77" s="20"/>
      <c r="C77" s="20"/>
      <c r="D77" s="18"/>
      <c r="E77" s="20"/>
    </row>
    <row r="78" spans="1:5" s="5" customFormat="1" x14ac:dyDescent="0.2">
      <c r="A78" s="9" t="s">
        <v>309</v>
      </c>
      <c r="B78" s="20">
        <v>221</v>
      </c>
      <c r="C78" s="20">
        <v>279</v>
      </c>
      <c r="D78" s="18">
        <v>126.2</v>
      </c>
      <c r="E78" s="20">
        <v>58</v>
      </c>
    </row>
    <row r="79" spans="1:5" s="2" customFormat="1" x14ac:dyDescent="0.2">
      <c r="B79" s="3"/>
      <c r="C79" s="3"/>
      <c r="D79" s="3"/>
      <c r="E79" s="3"/>
    </row>
    <row r="80" spans="1:5" s="2" customFormat="1" x14ac:dyDescent="0.2">
      <c r="B80" s="3"/>
      <c r="C80" s="3"/>
      <c r="D80" s="3"/>
      <c r="E80" s="3"/>
    </row>
    <row r="81" spans="2:5" s="2" customFormat="1" x14ac:dyDescent="0.2">
      <c r="B81" s="3"/>
      <c r="C81" s="3"/>
      <c r="D81" s="3"/>
      <c r="E81" s="3"/>
    </row>
    <row r="82" spans="2:5" s="2" customFormat="1" x14ac:dyDescent="0.2">
      <c r="B82" s="3"/>
      <c r="C82" s="3"/>
      <c r="D82" s="3"/>
      <c r="E82" s="3"/>
    </row>
  </sheetData>
  <mergeCells count="5">
    <mergeCell ref="A3:E3"/>
    <mergeCell ref="A6:A7"/>
    <mergeCell ref="B6:C6"/>
    <mergeCell ref="D6:E6"/>
    <mergeCell ref="A4:E4"/>
  </mergeCells>
  <hyperlinks>
    <hyperlink ref="A1:A2" location="содержание!A1" display="Мазмуну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49"/>
  <sheetViews>
    <sheetView workbookViewId="0">
      <selection activeCell="H15" sqref="H15"/>
    </sheetView>
  </sheetViews>
  <sheetFormatPr defaultRowHeight="12.75" x14ac:dyDescent="0.2"/>
  <cols>
    <col min="1" max="1" width="27" customWidth="1"/>
    <col min="2" max="2" width="11.570312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s="2" customFormat="1" ht="14.25" x14ac:dyDescent="0.2">
      <c r="A3" s="76" t="s">
        <v>52</v>
      </c>
      <c r="B3" s="76"/>
      <c r="C3" s="76"/>
      <c r="D3" s="76"/>
      <c r="E3" s="76"/>
      <c r="F3" s="43"/>
    </row>
    <row r="4" spans="1:6" s="2" customFormat="1" ht="14.25" x14ac:dyDescent="0.2">
      <c r="A4" s="76" t="s">
        <v>51</v>
      </c>
      <c r="B4" s="76"/>
      <c r="C4" s="76"/>
      <c r="D4" s="76"/>
      <c r="E4" s="43"/>
      <c r="F4" s="43"/>
    </row>
    <row r="5" spans="1:6" s="2" customFormat="1" x14ac:dyDescent="0.2">
      <c r="E5" s="3" t="s">
        <v>19</v>
      </c>
      <c r="F5" s="3"/>
    </row>
    <row r="6" spans="1:6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ht="25.5" x14ac:dyDescent="0.2">
      <c r="A10" s="9" t="s">
        <v>262</v>
      </c>
      <c r="B10" s="22">
        <f>B12+B16+B19+B24+B29+B33+B39+B36</f>
        <v>15235</v>
      </c>
      <c r="C10" s="22">
        <f>C12+C16+C19+C24+C29+C39+C41+C36</f>
        <v>14412.7</v>
      </c>
      <c r="D10" s="18">
        <f>C10/B10*100</f>
        <v>94.602559894978683</v>
      </c>
      <c r="E10" s="20">
        <f>C10-B10</f>
        <v>-822.29999999999927</v>
      </c>
    </row>
    <row r="11" spans="1:6" s="5" customFormat="1" x14ac:dyDescent="0.2">
      <c r="A11" s="9"/>
      <c r="B11" s="20"/>
      <c r="C11" s="20"/>
      <c r="D11" s="18"/>
      <c r="E11" s="20"/>
    </row>
    <row r="12" spans="1:6" s="5" customFormat="1" x14ac:dyDescent="0.2">
      <c r="A12" s="9" t="s">
        <v>263</v>
      </c>
      <c r="B12" s="20">
        <v>1978</v>
      </c>
      <c r="C12" s="20">
        <v>1551.4</v>
      </c>
      <c r="D12" s="18">
        <v>78.400000000000006</v>
      </c>
      <c r="E12" s="20">
        <v>-426.6</v>
      </c>
    </row>
    <row r="13" spans="1:6" s="2" customFormat="1" x14ac:dyDescent="0.2">
      <c r="A13" s="6" t="s">
        <v>265</v>
      </c>
      <c r="B13" s="21">
        <v>1978</v>
      </c>
      <c r="C13" s="21">
        <v>1501.4</v>
      </c>
      <c r="D13" s="19">
        <v>75.900000000000006</v>
      </c>
      <c r="E13" s="21">
        <v>-476.6</v>
      </c>
    </row>
    <row r="14" spans="1:6" s="2" customFormat="1" x14ac:dyDescent="0.2">
      <c r="A14" s="6" t="s">
        <v>269</v>
      </c>
      <c r="B14" s="21" t="s">
        <v>2</v>
      </c>
      <c r="C14" s="21">
        <v>50</v>
      </c>
      <c r="D14" s="19" t="s">
        <v>2</v>
      </c>
      <c r="E14" s="21">
        <v>50</v>
      </c>
    </row>
    <row r="15" spans="1:6" s="2" customFormat="1" x14ac:dyDescent="0.2">
      <c r="A15" s="6"/>
      <c r="B15" s="21"/>
      <c r="C15" s="21"/>
      <c r="D15" s="19"/>
      <c r="E15" s="21"/>
    </row>
    <row r="16" spans="1:6" s="5" customFormat="1" ht="25.5" x14ac:dyDescent="0.2">
      <c r="A16" s="9" t="s">
        <v>3</v>
      </c>
      <c r="B16" s="20">
        <v>45</v>
      </c>
      <c r="C16" s="20">
        <v>103</v>
      </c>
      <c r="D16" s="18">
        <v>228.9</v>
      </c>
      <c r="E16" s="20">
        <v>58</v>
      </c>
    </row>
    <row r="17" spans="1:5" s="2" customFormat="1" x14ac:dyDescent="0.2">
      <c r="A17" s="6" t="s">
        <v>275</v>
      </c>
      <c r="B17" s="21">
        <v>45</v>
      </c>
      <c r="C17" s="21">
        <v>103</v>
      </c>
      <c r="D17" s="19">
        <v>228.9</v>
      </c>
      <c r="E17" s="21">
        <v>58</v>
      </c>
    </row>
    <row r="18" spans="1:5" s="2" customFormat="1" x14ac:dyDescent="0.2">
      <c r="A18" s="6"/>
      <c r="B18" s="21"/>
      <c r="C18" s="21"/>
      <c r="D18" s="19"/>
      <c r="E18" s="21"/>
    </row>
    <row r="19" spans="1:5" s="5" customFormat="1" ht="25.5" x14ac:dyDescent="0.2">
      <c r="A19" s="9" t="s">
        <v>282</v>
      </c>
      <c r="B19" s="20">
        <v>359</v>
      </c>
      <c r="C19" s="20">
        <v>255</v>
      </c>
      <c r="D19" s="18">
        <v>71</v>
      </c>
      <c r="E19" s="20">
        <v>-104</v>
      </c>
    </row>
    <row r="20" spans="1:5" s="2" customFormat="1" x14ac:dyDescent="0.2">
      <c r="A20" s="6" t="s">
        <v>283</v>
      </c>
      <c r="B20" s="21">
        <v>139</v>
      </c>
      <c r="C20" s="21">
        <v>135</v>
      </c>
      <c r="D20" s="19">
        <v>97.1</v>
      </c>
      <c r="E20" s="21">
        <v>-4</v>
      </c>
    </row>
    <row r="21" spans="1:5" s="2" customFormat="1" x14ac:dyDescent="0.2">
      <c r="A21" s="6" t="s">
        <v>284</v>
      </c>
      <c r="B21" s="21">
        <v>72</v>
      </c>
      <c r="C21" s="21" t="s">
        <v>2</v>
      </c>
      <c r="D21" s="19" t="s">
        <v>2</v>
      </c>
      <c r="E21" s="21">
        <v>-72</v>
      </c>
    </row>
    <row r="22" spans="1:5" s="2" customFormat="1" x14ac:dyDescent="0.2">
      <c r="A22" s="6" t="s">
        <v>287</v>
      </c>
      <c r="B22" s="21">
        <v>148</v>
      </c>
      <c r="C22" s="21">
        <v>120</v>
      </c>
      <c r="D22" s="19">
        <v>81.099999999999994</v>
      </c>
      <c r="E22" s="21">
        <v>-28</v>
      </c>
    </row>
    <row r="23" spans="1:5" s="2" customFormat="1" x14ac:dyDescent="0.2">
      <c r="A23" s="6"/>
      <c r="B23" s="21"/>
      <c r="C23" s="21"/>
      <c r="D23" s="19"/>
      <c r="E23" s="21"/>
    </row>
    <row r="24" spans="1:5" s="5" customFormat="1" x14ac:dyDescent="0.2">
      <c r="A24" s="9" t="s">
        <v>291</v>
      </c>
      <c r="B24" s="20">
        <v>9492</v>
      </c>
      <c r="C24" s="20">
        <v>7616.3</v>
      </c>
      <c r="D24" s="18">
        <v>80.2</v>
      </c>
      <c r="E24" s="20">
        <v>-1875.7</v>
      </c>
    </row>
    <row r="25" spans="1:5" s="2" customFormat="1" x14ac:dyDescent="0.2">
      <c r="A25" s="6" t="s">
        <v>292</v>
      </c>
      <c r="B25" s="21">
        <v>6127</v>
      </c>
      <c r="C25" s="21">
        <v>4370</v>
      </c>
      <c r="D25" s="19">
        <v>71.3</v>
      </c>
      <c r="E25" s="21">
        <v>-1757</v>
      </c>
    </row>
    <row r="26" spans="1:5" s="2" customFormat="1" x14ac:dyDescent="0.2">
      <c r="A26" s="6" t="s">
        <v>294</v>
      </c>
      <c r="B26" s="21">
        <v>934</v>
      </c>
      <c r="C26" s="21">
        <v>1207.3</v>
      </c>
      <c r="D26" s="19">
        <v>129.30000000000001</v>
      </c>
      <c r="E26" s="21">
        <v>273.3</v>
      </c>
    </row>
    <row r="27" spans="1:5" s="2" customFormat="1" x14ac:dyDescent="0.2">
      <c r="A27" s="6" t="s">
        <v>295</v>
      </c>
      <c r="B27" s="21">
        <v>2431</v>
      </c>
      <c r="C27" s="21">
        <v>2039</v>
      </c>
      <c r="D27" s="19">
        <v>83.9</v>
      </c>
      <c r="E27" s="21">
        <v>-392</v>
      </c>
    </row>
    <row r="28" spans="1:5" s="2" customFormat="1" x14ac:dyDescent="0.2">
      <c r="A28" s="6"/>
      <c r="B28" s="21"/>
      <c r="C28" s="21"/>
      <c r="D28" s="19"/>
      <c r="E28" s="21"/>
    </row>
    <row r="29" spans="1:5" s="5" customFormat="1" x14ac:dyDescent="0.2">
      <c r="A29" s="9" t="s">
        <v>10</v>
      </c>
      <c r="B29" s="20">
        <v>2803</v>
      </c>
      <c r="C29" s="20">
        <v>3950</v>
      </c>
      <c r="D29" s="18">
        <v>140.9</v>
      </c>
      <c r="E29" s="20">
        <v>1147</v>
      </c>
    </row>
    <row r="30" spans="1:5" s="2" customFormat="1" x14ac:dyDescent="0.2">
      <c r="A30" s="6" t="s">
        <v>296</v>
      </c>
      <c r="B30" s="21">
        <v>2058</v>
      </c>
      <c r="C30" s="21">
        <v>3058</v>
      </c>
      <c r="D30" s="19">
        <v>148.6</v>
      </c>
      <c r="E30" s="21">
        <v>1000</v>
      </c>
    </row>
    <row r="31" spans="1:5" s="2" customFormat="1" x14ac:dyDescent="0.2">
      <c r="A31" s="6" t="s">
        <v>14</v>
      </c>
      <c r="B31" s="21">
        <v>745</v>
      </c>
      <c r="C31" s="21">
        <v>892</v>
      </c>
      <c r="D31" s="19">
        <v>119.7</v>
      </c>
      <c r="E31" s="21">
        <v>147</v>
      </c>
    </row>
    <row r="32" spans="1:5" s="2" customFormat="1" x14ac:dyDescent="0.2">
      <c r="A32" s="6"/>
      <c r="B32" s="21"/>
      <c r="C32" s="21"/>
      <c r="D32" s="19"/>
      <c r="E32" s="21"/>
    </row>
    <row r="33" spans="1:5" s="5" customFormat="1" x14ac:dyDescent="0.2">
      <c r="A33" s="9" t="s">
        <v>302</v>
      </c>
      <c r="B33" s="20">
        <v>68</v>
      </c>
      <c r="C33" s="20" t="s">
        <v>2</v>
      </c>
      <c r="D33" s="18" t="s">
        <v>2</v>
      </c>
      <c r="E33" s="20">
        <v>-68</v>
      </c>
    </row>
    <row r="34" spans="1:5" s="2" customFormat="1" x14ac:dyDescent="0.2">
      <c r="A34" s="6" t="s">
        <v>304</v>
      </c>
      <c r="B34" s="21">
        <v>68</v>
      </c>
      <c r="C34" s="21" t="s">
        <v>2</v>
      </c>
      <c r="D34" s="19" t="s">
        <v>2</v>
      </c>
      <c r="E34" s="21">
        <v>-68</v>
      </c>
    </row>
    <row r="35" spans="1:5" s="2" customFormat="1" x14ac:dyDescent="0.2">
      <c r="A35" s="6"/>
      <c r="B35" s="21"/>
      <c r="C35" s="21"/>
      <c r="D35" s="19"/>
      <c r="E35" s="21"/>
    </row>
    <row r="36" spans="1:5" s="5" customFormat="1" x14ac:dyDescent="0.2">
      <c r="A36" s="9" t="s">
        <v>250</v>
      </c>
      <c r="B36" s="20">
        <v>474</v>
      </c>
      <c r="C36" s="20">
        <v>858</v>
      </c>
      <c r="D36" s="18">
        <v>181</v>
      </c>
      <c r="E36" s="20">
        <v>384</v>
      </c>
    </row>
    <row r="37" spans="1:5" s="2" customFormat="1" x14ac:dyDescent="0.2">
      <c r="A37" s="6" t="s">
        <v>256</v>
      </c>
      <c r="B37" s="21">
        <v>474</v>
      </c>
      <c r="C37" s="21">
        <v>858</v>
      </c>
      <c r="D37" s="19">
        <v>181</v>
      </c>
      <c r="E37" s="21">
        <v>384</v>
      </c>
    </row>
    <row r="38" spans="1:5" s="2" customFormat="1" x14ac:dyDescent="0.2">
      <c r="A38" s="6"/>
      <c r="B38" s="21"/>
      <c r="C38" s="21"/>
      <c r="D38" s="19"/>
      <c r="E38" s="21"/>
    </row>
    <row r="39" spans="1:5" s="5" customFormat="1" x14ac:dyDescent="0.2">
      <c r="A39" s="9" t="s">
        <v>308</v>
      </c>
      <c r="B39" s="20">
        <v>16</v>
      </c>
      <c r="C39" s="20">
        <v>16</v>
      </c>
      <c r="D39" s="18">
        <v>100</v>
      </c>
      <c r="E39" s="20" t="s">
        <v>2</v>
      </c>
    </row>
    <row r="40" spans="1:5" s="5" customFormat="1" x14ac:dyDescent="0.2">
      <c r="A40" s="9"/>
      <c r="B40" s="20"/>
      <c r="C40" s="20"/>
      <c r="D40" s="18"/>
      <c r="E40" s="20"/>
    </row>
    <row r="41" spans="1:5" s="5" customFormat="1" x14ac:dyDescent="0.2">
      <c r="A41" s="9" t="s">
        <v>309</v>
      </c>
      <c r="B41" s="20" t="s">
        <v>2</v>
      </c>
      <c r="C41" s="20">
        <v>63</v>
      </c>
      <c r="D41" s="40" t="s">
        <v>2</v>
      </c>
      <c r="E41" s="20">
        <v>63</v>
      </c>
    </row>
    <row r="42" spans="1:5" s="2" customFormat="1" x14ac:dyDescent="0.2">
      <c r="B42" s="3"/>
      <c r="C42" s="3"/>
      <c r="D42" s="3"/>
      <c r="E42" s="3"/>
    </row>
    <row r="43" spans="1:5" s="2" customFormat="1" x14ac:dyDescent="0.2">
      <c r="B43" s="3"/>
      <c r="C43" s="3"/>
      <c r="D43" s="3"/>
      <c r="E43" s="3"/>
    </row>
    <row r="44" spans="1:5" s="2" customFormat="1" x14ac:dyDescent="0.2">
      <c r="B44" s="3"/>
      <c r="C44" s="3"/>
      <c r="D44" s="3"/>
      <c r="E44" s="3"/>
    </row>
    <row r="45" spans="1:5" s="2" customFormat="1" x14ac:dyDescent="0.2">
      <c r="B45" s="3"/>
      <c r="C45" s="3"/>
      <c r="D45" s="3"/>
      <c r="E45" s="3"/>
    </row>
    <row r="46" spans="1:5" s="2" customFormat="1" x14ac:dyDescent="0.2">
      <c r="B46" s="3"/>
      <c r="C46" s="3"/>
      <c r="D46" s="3"/>
      <c r="E46" s="3"/>
    </row>
    <row r="47" spans="1:5" s="2" customFormat="1" x14ac:dyDescent="0.2">
      <c r="B47" s="3"/>
      <c r="C47" s="3"/>
      <c r="D47" s="3"/>
      <c r="E47" s="3"/>
    </row>
    <row r="48" spans="1:5" s="2" customFormat="1" x14ac:dyDescent="0.2">
      <c r="B48" s="3"/>
      <c r="C48" s="3"/>
      <c r="D48" s="3"/>
      <c r="E48" s="3"/>
    </row>
    <row r="49" spans="2:5" s="2" customFormat="1" x14ac:dyDescent="0.2">
      <c r="B49" s="3"/>
      <c r="C49" s="3"/>
      <c r="D49" s="3"/>
      <c r="E49" s="3"/>
    </row>
  </sheetData>
  <mergeCells count="5">
    <mergeCell ref="A3:E3"/>
    <mergeCell ref="A4:D4"/>
    <mergeCell ref="A6:A7"/>
    <mergeCell ref="B6:C6"/>
    <mergeCell ref="D6:E6"/>
  </mergeCells>
  <hyperlinks>
    <hyperlink ref="A1:A2" location="содержание!A1" display="Мазмуну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55"/>
  <sheetViews>
    <sheetView workbookViewId="0">
      <selection activeCell="J24" sqref="J24"/>
    </sheetView>
  </sheetViews>
  <sheetFormatPr defaultRowHeight="12.75" x14ac:dyDescent="0.2"/>
  <cols>
    <col min="1" max="1" width="26.7109375" customWidth="1"/>
  </cols>
  <sheetData>
    <row r="1" spans="1:6" x14ac:dyDescent="0.2">
      <c r="A1" s="61" t="s">
        <v>125</v>
      </c>
    </row>
    <row r="2" spans="1:6" x14ac:dyDescent="0.2">
      <c r="A2" s="61" t="s">
        <v>126</v>
      </c>
    </row>
    <row r="3" spans="1:6" s="2" customFormat="1" ht="15" x14ac:dyDescent="0.25">
      <c r="A3" s="76" t="s">
        <v>54</v>
      </c>
      <c r="B3" s="76"/>
      <c r="C3" s="76"/>
      <c r="D3" s="76"/>
      <c r="E3" s="76"/>
      <c r="F3" s="43"/>
    </row>
    <row r="4" spans="1:6" s="2" customFormat="1" ht="14.25" x14ac:dyDescent="0.2">
      <c r="A4" s="76" t="s">
        <v>53</v>
      </c>
      <c r="B4" s="76"/>
      <c r="C4" s="76"/>
      <c r="D4" s="76"/>
      <c r="E4" s="43"/>
      <c r="F4" s="43"/>
    </row>
    <row r="5" spans="1:6" s="2" customFormat="1" x14ac:dyDescent="0.2">
      <c r="E5" s="3" t="s">
        <v>19</v>
      </c>
      <c r="F5" s="3"/>
    </row>
    <row r="6" spans="1:6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6" s="2" customFormat="1" x14ac:dyDescent="0.2">
      <c r="A7" s="84"/>
      <c r="B7" s="71" t="s">
        <v>23</v>
      </c>
      <c r="C7" s="28" t="s">
        <v>261</v>
      </c>
      <c r="D7" s="71" t="s">
        <v>0</v>
      </c>
      <c r="E7" s="72" t="s">
        <v>1</v>
      </c>
      <c r="F7" s="25"/>
    </row>
    <row r="8" spans="1:6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6" s="2" customFormat="1" x14ac:dyDescent="0.2">
      <c r="A9" s="10"/>
      <c r="B9" s="7"/>
      <c r="C9" s="28"/>
      <c r="D9" s="28"/>
      <c r="E9" s="28"/>
      <c r="F9" s="28"/>
    </row>
    <row r="10" spans="1:6" s="5" customFormat="1" ht="25.5" x14ac:dyDescent="0.2">
      <c r="A10" s="9" t="s">
        <v>262</v>
      </c>
      <c r="B10" s="20">
        <v>514.1</v>
      </c>
      <c r="C10" s="20">
        <v>896</v>
      </c>
      <c r="D10" s="18">
        <v>174.3</v>
      </c>
      <c r="E10" s="20">
        <v>381.9</v>
      </c>
    </row>
    <row r="11" spans="1:6" s="5" customFormat="1" x14ac:dyDescent="0.2">
      <c r="A11" s="9"/>
      <c r="B11" s="20"/>
      <c r="C11" s="20"/>
      <c r="D11" s="18"/>
      <c r="E11" s="20"/>
    </row>
    <row r="12" spans="1:6" s="5" customFormat="1" x14ac:dyDescent="0.2">
      <c r="A12" s="9" t="s">
        <v>263</v>
      </c>
      <c r="B12" s="20" t="s">
        <v>2</v>
      </c>
      <c r="C12" s="20">
        <v>80</v>
      </c>
      <c r="D12" s="18" t="s">
        <v>2</v>
      </c>
      <c r="E12" s="20">
        <v>80</v>
      </c>
    </row>
    <row r="13" spans="1:6" s="2" customFormat="1" x14ac:dyDescent="0.2">
      <c r="A13" s="6" t="s">
        <v>265</v>
      </c>
      <c r="B13" s="21" t="s">
        <v>2</v>
      </c>
      <c r="C13" s="21">
        <v>80</v>
      </c>
      <c r="D13" s="19" t="s">
        <v>2</v>
      </c>
      <c r="E13" s="21">
        <v>80</v>
      </c>
    </row>
    <row r="14" spans="1:6" s="2" customFormat="1" x14ac:dyDescent="0.2">
      <c r="A14" s="6"/>
      <c r="B14" s="21"/>
      <c r="C14" s="21"/>
      <c r="D14" s="19"/>
      <c r="E14" s="21"/>
    </row>
    <row r="15" spans="1:6" s="5" customFormat="1" ht="25.5" x14ac:dyDescent="0.2">
      <c r="A15" s="9" t="s">
        <v>282</v>
      </c>
      <c r="B15" s="20">
        <v>393</v>
      </c>
      <c r="C15" s="20">
        <v>677</v>
      </c>
      <c r="D15" s="18">
        <v>172.3</v>
      </c>
      <c r="E15" s="20">
        <v>284</v>
      </c>
    </row>
    <row r="16" spans="1:6" s="2" customFormat="1" x14ac:dyDescent="0.2">
      <c r="A16" s="6" t="s">
        <v>283</v>
      </c>
      <c r="B16" s="21">
        <v>248</v>
      </c>
      <c r="C16" s="21">
        <v>389</v>
      </c>
      <c r="D16" s="19">
        <v>156.9</v>
      </c>
      <c r="E16" s="21">
        <v>141</v>
      </c>
    </row>
    <row r="17" spans="1:5" s="2" customFormat="1" x14ac:dyDescent="0.2">
      <c r="A17" s="6" t="s">
        <v>284</v>
      </c>
      <c r="B17" s="21">
        <v>140</v>
      </c>
      <c r="C17" s="21">
        <v>175</v>
      </c>
      <c r="D17" s="19">
        <v>125</v>
      </c>
      <c r="E17" s="21">
        <v>35</v>
      </c>
    </row>
    <row r="18" spans="1:5" s="2" customFormat="1" x14ac:dyDescent="0.2">
      <c r="A18" s="6" t="s">
        <v>288</v>
      </c>
      <c r="B18" s="21">
        <v>5</v>
      </c>
      <c r="C18" s="21">
        <v>113</v>
      </c>
      <c r="D18" s="19">
        <v>2260</v>
      </c>
      <c r="E18" s="21">
        <v>108</v>
      </c>
    </row>
    <row r="19" spans="1:5" s="2" customFormat="1" x14ac:dyDescent="0.2">
      <c r="A19" s="6"/>
      <c r="B19" s="21"/>
      <c r="C19" s="21"/>
      <c r="D19" s="19"/>
      <c r="E19" s="21"/>
    </row>
    <row r="20" spans="1:5" s="5" customFormat="1" x14ac:dyDescent="0.2">
      <c r="A20" s="9" t="s">
        <v>250</v>
      </c>
      <c r="B20" s="20">
        <v>121.1</v>
      </c>
      <c r="C20" s="20">
        <v>139</v>
      </c>
      <c r="D20" s="18">
        <v>114.8</v>
      </c>
      <c r="E20" s="20">
        <v>17.899999999999999</v>
      </c>
    </row>
    <row r="21" spans="1:5" s="2" customFormat="1" x14ac:dyDescent="0.2">
      <c r="A21" s="6" t="s">
        <v>15</v>
      </c>
      <c r="B21" s="21">
        <v>100.1</v>
      </c>
      <c r="C21" s="21">
        <v>80</v>
      </c>
      <c r="D21" s="19">
        <v>79.900000000000006</v>
      </c>
      <c r="E21" s="21">
        <v>-20.100000000000001</v>
      </c>
    </row>
    <row r="22" spans="1:5" s="2" customFormat="1" x14ac:dyDescent="0.2">
      <c r="A22" s="6" t="s">
        <v>252</v>
      </c>
      <c r="B22" s="21">
        <v>5</v>
      </c>
      <c r="C22" s="21">
        <v>5</v>
      </c>
      <c r="D22" s="19">
        <v>100</v>
      </c>
      <c r="E22" s="21" t="s">
        <v>2</v>
      </c>
    </row>
    <row r="23" spans="1:5" s="2" customFormat="1" x14ac:dyDescent="0.2">
      <c r="A23" s="6" t="s">
        <v>253</v>
      </c>
      <c r="B23" s="21">
        <v>2</v>
      </c>
      <c r="C23" s="21">
        <v>2</v>
      </c>
      <c r="D23" s="19">
        <v>100</v>
      </c>
      <c r="E23" s="21" t="s">
        <v>2</v>
      </c>
    </row>
    <row r="24" spans="1:5" s="2" customFormat="1" x14ac:dyDescent="0.2">
      <c r="A24" s="6" t="s">
        <v>256</v>
      </c>
      <c r="B24" s="21">
        <v>8</v>
      </c>
      <c r="C24" s="21">
        <v>46</v>
      </c>
      <c r="D24" s="19">
        <v>575</v>
      </c>
      <c r="E24" s="21">
        <v>38</v>
      </c>
    </row>
    <row r="25" spans="1:5" s="2" customFormat="1" x14ac:dyDescent="0.2">
      <c r="A25" s="6" t="s">
        <v>17</v>
      </c>
      <c r="B25" s="21">
        <v>6</v>
      </c>
      <c r="C25" s="21">
        <v>6</v>
      </c>
      <c r="D25" s="19">
        <v>100</v>
      </c>
      <c r="E25" s="29" t="s">
        <v>2</v>
      </c>
    </row>
    <row r="26" spans="1:5" s="2" customFormat="1" x14ac:dyDescent="0.2">
      <c r="B26" s="3"/>
      <c r="C26" s="3"/>
      <c r="D26" s="3"/>
      <c r="E26" s="3"/>
    </row>
    <row r="27" spans="1:5" s="2" customFormat="1" x14ac:dyDescent="0.2">
      <c r="B27" s="3"/>
      <c r="C27" s="3"/>
      <c r="D27" s="3"/>
      <c r="E27" s="3"/>
    </row>
    <row r="28" spans="1:5" s="2" customFormat="1" x14ac:dyDescent="0.2">
      <c r="B28" s="3"/>
      <c r="C28" s="3"/>
      <c r="D28" s="3"/>
      <c r="E28" s="3"/>
    </row>
    <row r="29" spans="1:5" s="2" customFormat="1" x14ac:dyDescent="0.2">
      <c r="B29" s="3"/>
      <c r="C29" s="3"/>
      <c r="D29" s="3"/>
      <c r="E29" s="3"/>
    </row>
    <row r="30" spans="1:5" s="2" customFormat="1" x14ac:dyDescent="0.2">
      <c r="B30" s="3"/>
      <c r="C30" s="3"/>
      <c r="D30" s="3"/>
      <c r="E30" s="3"/>
    </row>
    <row r="31" spans="1:5" s="2" customFormat="1" x14ac:dyDescent="0.2">
      <c r="B31" s="3"/>
      <c r="C31" s="3"/>
      <c r="D31" s="3"/>
      <c r="E31" s="3"/>
    </row>
    <row r="32" spans="1:5" s="2" customFormat="1" x14ac:dyDescent="0.2">
      <c r="B32" s="3"/>
      <c r="C32" s="3"/>
      <c r="D32" s="3"/>
      <c r="E32" s="3"/>
    </row>
    <row r="33" spans="1:10" s="2" customFormat="1" x14ac:dyDescent="0.2">
      <c r="B33" s="3"/>
      <c r="C33" s="3"/>
      <c r="D33" s="17"/>
      <c r="E33" s="3"/>
      <c r="F33" s="3"/>
    </row>
    <row r="34" spans="1:10" s="2" customFormat="1" x14ac:dyDescent="0.2">
      <c r="B34" s="3"/>
      <c r="C34" s="3"/>
      <c r="D34" s="17"/>
      <c r="E34" s="3"/>
      <c r="F34" s="3"/>
    </row>
    <row r="35" spans="1:10" s="2" customFormat="1" x14ac:dyDescent="0.2">
      <c r="A35" s="92" t="s">
        <v>232</v>
      </c>
      <c r="B35" s="92"/>
      <c r="C35" s="92"/>
      <c r="D35" s="92"/>
      <c r="E35" s="92"/>
      <c r="F35" s="3"/>
    </row>
    <row r="36" spans="1:10" s="2" customFormat="1" x14ac:dyDescent="0.2">
      <c r="F36" s="3"/>
    </row>
    <row r="37" spans="1:10" s="2" customFormat="1" x14ac:dyDescent="0.2">
      <c r="A37" s="93" t="s">
        <v>233</v>
      </c>
      <c r="B37" s="93"/>
      <c r="C37" s="93"/>
      <c r="D37" s="93"/>
      <c r="E37" s="93"/>
      <c r="F37" s="86"/>
      <c r="G37" s="86"/>
      <c r="H37" s="86"/>
      <c r="I37" s="86"/>
      <c r="J37" s="86"/>
    </row>
    <row r="46" spans="1:10" ht="15.75" x14ac:dyDescent="0.25">
      <c r="A46" s="68" t="s">
        <v>240</v>
      </c>
      <c r="B46" s="68"/>
      <c r="C46" s="91" t="s">
        <v>241</v>
      </c>
      <c r="D46" s="91"/>
      <c r="E46" s="91"/>
    </row>
    <row r="47" spans="1:10" x14ac:dyDescent="0.2">
      <c r="A47" s="2"/>
      <c r="B47" s="2"/>
      <c r="C47" s="2"/>
      <c r="D47" s="2"/>
      <c r="E47" s="2"/>
    </row>
    <row r="52" spans="1:2" x14ac:dyDescent="0.2">
      <c r="A52" s="2" t="s">
        <v>242</v>
      </c>
      <c r="B52" s="2"/>
    </row>
    <row r="53" spans="1:2" x14ac:dyDescent="0.2">
      <c r="A53" s="2" t="s">
        <v>243</v>
      </c>
      <c r="B53" s="2"/>
    </row>
    <row r="54" spans="1:2" x14ac:dyDescent="0.2">
      <c r="A54" s="2" t="s">
        <v>244</v>
      </c>
      <c r="B54" s="2"/>
    </row>
    <row r="55" spans="1:2" x14ac:dyDescent="0.2">
      <c r="A55" s="2" t="s">
        <v>245</v>
      </c>
      <c r="B55" s="2"/>
    </row>
  </sheetData>
  <mergeCells count="9">
    <mergeCell ref="C46:E46"/>
    <mergeCell ref="A35:E35"/>
    <mergeCell ref="A37:E37"/>
    <mergeCell ref="F37:J37"/>
    <mergeCell ref="A3:E3"/>
    <mergeCell ref="A4:D4"/>
    <mergeCell ref="A6:A7"/>
    <mergeCell ref="B6:C6"/>
    <mergeCell ref="D6:E6"/>
  </mergeCells>
  <hyperlinks>
    <hyperlink ref="A1:A2" location="содержание!A1" display="Мазмуну" xr:uid="{00000000-0004-0000-21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9"/>
  <sheetViews>
    <sheetView workbookViewId="0">
      <selection activeCell="L17" sqref="L17"/>
    </sheetView>
  </sheetViews>
  <sheetFormatPr defaultRowHeight="12.75" x14ac:dyDescent="0.2"/>
  <cols>
    <col min="1" max="1" width="26.28515625" customWidth="1"/>
    <col min="2" max="2" width="9.7109375" customWidth="1"/>
    <col min="3" max="3" width="10" customWidth="1"/>
  </cols>
  <sheetData>
    <row r="1" spans="1:8" x14ac:dyDescent="0.2">
      <c r="A1" s="61" t="s">
        <v>125</v>
      </c>
    </row>
    <row r="2" spans="1:8" x14ac:dyDescent="0.2">
      <c r="A2" s="61" t="s">
        <v>126</v>
      </c>
    </row>
    <row r="3" spans="1:8" s="2" customFormat="1" ht="14.25" x14ac:dyDescent="0.2">
      <c r="A3" s="76" t="s">
        <v>79</v>
      </c>
      <c r="B3" s="76"/>
      <c r="C3" s="76"/>
      <c r="D3" s="76"/>
      <c r="E3" s="76"/>
      <c r="F3" s="43"/>
    </row>
    <row r="4" spans="1:8" s="2" customFormat="1" ht="12.75" customHeight="1" x14ac:dyDescent="0.2">
      <c r="A4" s="76" t="s">
        <v>80</v>
      </c>
      <c r="B4" s="76"/>
      <c r="C4" s="76"/>
      <c r="D4" s="76"/>
      <c r="E4" s="76"/>
      <c r="F4" s="43"/>
      <c r="G4" s="30"/>
      <c r="H4" s="30"/>
    </row>
    <row r="5" spans="1:8" ht="12" customHeight="1" x14ac:dyDescent="0.2">
      <c r="A5" s="2"/>
      <c r="B5" s="2"/>
      <c r="C5" s="2"/>
      <c r="D5" s="2"/>
      <c r="E5" s="3" t="s">
        <v>19</v>
      </c>
      <c r="F5" s="3"/>
    </row>
    <row r="6" spans="1:8" s="2" customFormat="1" ht="39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8" s="2" customFormat="1" ht="15" customHeight="1" x14ac:dyDescent="0.2">
      <c r="A7" s="78"/>
      <c r="B7" s="24" t="s">
        <v>23</v>
      </c>
      <c r="C7" s="25" t="s">
        <v>261</v>
      </c>
      <c r="D7" s="24" t="s">
        <v>0</v>
      </c>
      <c r="E7" s="26" t="s">
        <v>1</v>
      </c>
      <c r="F7" s="25"/>
    </row>
    <row r="8" spans="1:8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8" s="5" customFormat="1" x14ac:dyDescent="0.2">
      <c r="A9" s="10"/>
      <c r="B9" s="7"/>
      <c r="C9" s="28"/>
      <c r="D9" s="28"/>
      <c r="E9" s="28"/>
      <c r="F9" s="40"/>
    </row>
    <row r="10" spans="1:8" s="5" customFormat="1" ht="25.5" x14ac:dyDescent="0.2">
      <c r="A10" s="9" t="s">
        <v>262</v>
      </c>
      <c r="B10" s="20">
        <f>B12+B20+B31+B40+B49+B55+B66+B68</f>
        <v>157446</v>
      </c>
      <c r="C10" s="20">
        <f>C12+C20+C31+C40+C49+C55+C66+C68</f>
        <v>163026.47999999998</v>
      </c>
      <c r="D10" s="18">
        <f>C10/B10*100</f>
        <v>103.54437711977438</v>
      </c>
      <c r="E10" s="20">
        <f>C10-B10</f>
        <v>5580.4799999999814</v>
      </c>
      <c r="F10" s="40"/>
    </row>
    <row r="11" spans="1:8" s="2" customFormat="1" x14ac:dyDescent="0.2">
      <c r="A11" s="9"/>
      <c r="B11" s="20"/>
      <c r="C11" s="20"/>
      <c r="D11" s="18"/>
      <c r="E11" s="20"/>
      <c r="F11" s="40"/>
    </row>
    <row r="12" spans="1:8" s="2" customFormat="1" x14ac:dyDescent="0.2">
      <c r="A12" s="9" t="s">
        <v>263</v>
      </c>
      <c r="B12" s="20">
        <v>6871</v>
      </c>
      <c r="C12" s="20">
        <v>7365</v>
      </c>
      <c r="D12" s="18">
        <v>107.2</v>
      </c>
      <c r="E12" s="20">
        <v>494</v>
      </c>
      <c r="F12" s="29"/>
    </row>
    <row r="13" spans="1:8" s="2" customFormat="1" x14ac:dyDescent="0.2">
      <c r="A13" s="6" t="s">
        <v>264</v>
      </c>
      <c r="B13" s="21">
        <v>530</v>
      </c>
      <c r="C13" s="21">
        <v>550</v>
      </c>
      <c r="D13" s="19">
        <v>103.8</v>
      </c>
      <c r="E13" s="21">
        <v>20</v>
      </c>
      <c r="F13" s="29"/>
    </row>
    <row r="14" spans="1:8" s="2" customFormat="1" x14ac:dyDescent="0.2">
      <c r="A14" s="6" t="s">
        <v>265</v>
      </c>
      <c r="B14" s="21">
        <v>1900</v>
      </c>
      <c r="C14" s="21">
        <v>1880</v>
      </c>
      <c r="D14" s="19">
        <v>98.9</v>
      </c>
      <c r="E14" s="21">
        <v>-20</v>
      </c>
      <c r="F14" s="29"/>
    </row>
    <row r="15" spans="1:8" s="2" customFormat="1" x14ac:dyDescent="0.2">
      <c r="A15" s="6" t="s">
        <v>266</v>
      </c>
      <c r="B15" s="21">
        <v>4308</v>
      </c>
      <c r="C15" s="21">
        <v>4802</v>
      </c>
      <c r="D15" s="19">
        <v>111.5</v>
      </c>
      <c r="E15" s="21">
        <v>494</v>
      </c>
      <c r="F15" s="29"/>
    </row>
    <row r="16" spans="1:8" s="2" customFormat="1" x14ac:dyDescent="0.2">
      <c r="A16" s="6" t="s">
        <v>267</v>
      </c>
      <c r="B16" s="21">
        <v>907</v>
      </c>
      <c r="C16" s="21">
        <v>837</v>
      </c>
      <c r="D16" s="19">
        <v>92.3</v>
      </c>
      <c r="E16" s="21">
        <v>-70</v>
      </c>
      <c r="F16" s="29"/>
    </row>
    <row r="17" spans="1:6" s="2" customFormat="1" x14ac:dyDescent="0.2">
      <c r="A17" s="6" t="s">
        <v>268</v>
      </c>
      <c r="B17" s="21">
        <v>30</v>
      </c>
      <c r="C17" s="21">
        <v>31</v>
      </c>
      <c r="D17" s="19">
        <v>103.3</v>
      </c>
      <c r="E17" s="21">
        <v>1</v>
      </c>
      <c r="F17" s="29"/>
    </row>
    <row r="18" spans="1:6" s="5" customFormat="1" x14ac:dyDescent="0.2">
      <c r="A18" s="6" t="s">
        <v>269</v>
      </c>
      <c r="B18" s="21">
        <v>103</v>
      </c>
      <c r="C18" s="21">
        <v>102</v>
      </c>
      <c r="D18" s="19">
        <v>99</v>
      </c>
      <c r="E18" s="21">
        <v>-1</v>
      </c>
      <c r="F18" s="29"/>
    </row>
    <row r="19" spans="1:6" s="2" customFormat="1" x14ac:dyDescent="0.2">
      <c r="A19" s="6"/>
      <c r="B19" s="21"/>
      <c r="C19" s="21"/>
      <c r="D19" s="19"/>
      <c r="E19" s="21"/>
      <c r="F19" s="40"/>
    </row>
    <row r="20" spans="1:6" s="2" customFormat="1" ht="25.5" x14ac:dyDescent="0.2">
      <c r="A20" s="9" t="s">
        <v>3</v>
      </c>
      <c r="B20" s="20">
        <v>16842</v>
      </c>
      <c r="C20" s="20">
        <v>18779.5</v>
      </c>
      <c r="D20" s="18">
        <v>111.5</v>
      </c>
      <c r="E20" s="20">
        <v>1937.5</v>
      </c>
      <c r="F20" s="29"/>
    </row>
    <row r="21" spans="1:6" s="2" customFormat="1" x14ac:dyDescent="0.2">
      <c r="A21" s="6" t="s">
        <v>271</v>
      </c>
      <c r="B21" s="21">
        <v>953</v>
      </c>
      <c r="C21" s="21">
        <v>1131</v>
      </c>
      <c r="D21" s="19">
        <v>118.7</v>
      </c>
      <c r="E21" s="21">
        <v>178</v>
      </c>
      <c r="F21" s="29"/>
    </row>
    <row r="22" spans="1:6" s="2" customFormat="1" x14ac:dyDescent="0.2">
      <c r="A22" s="6" t="s">
        <v>272</v>
      </c>
      <c r="B22" s="21">
        <v>176</v>
      </c>
      <c r="C22" s="21">
        <v>292</v>
      </c>
      <c r="D22" s="19">
        <v>165.9</v>
      </c>
      <c r="E22" s="21">
        <v>116</v>
      </c>
      <c r="F22" s="29"/>
    </row>
    <row r="23" spans="1:6" s="2" customFormat="1" x14ac:dyDescent="0.2">
      <c r="A23" s="6" t="s">
        <v>4</v>
      </c>
      <c r="B23" s="21">
        <v>3958</v>
      </c>
      <c r="C23" s="21">
        <v>3811</v>
      </c>
      <c r="D23" s="19">
        <v>96.3</v>
      </c>
      <c r="E23" s="21">
        <v>-147</v>
      </c>
      <c r="F23" s="29"/>
    </row>
    <row r="24" spans="1:6" s="2" customFormat="1" ht="25.5" x14ac:dyDescent="0.2">
      <c r="A24" s="6" t="s">
        <v>273</v>
      </c>
      <c r="B24" s="21">
        <v>3775</v>
      </c>
      <c r="C24" s="21">
        <v>4354</v>
      </c>
      <c r="D24" s="19">
        <v>115.3</v>
      </c>
      <c r="E24" s="21">
        <v>579</v>
      </c>
      <c r="F24" s="29"/>
    </row>
    <row r="25" spans="1:6" s="2" customFormat="1" x14ac:dyDescent="0.2">
      <c r="A25" s="6" t="s">
        <v>274</v>
      </c>
      <c r="B25" s="21">
        <v>2703</v>
      </c>
      <c r="C25" s="21">
        <v>2709</v>
      </c>
      <c r="D25" s="19">
        <v>100.2</v>
      </c>
      <c r="E25" s="21">
        <v>6</v>
      </c>
      <c r="F25" s="29"/>
    </row>
    <row r="26" spans="1:6" s="2" customFormat="1" x14ac:dyDescent="0.2">
      <c r="A26" s="6" t="s">
        <v>6</v>
      </c>
      <c r="B26" s="21">
        <v>4294</v>
      </c>
      <c r="C26" s="21">
        <v>4974</v>
      </c>
      <c r="D26" s="19">
        <v>115.8</v>
      </c>
      <c r="E26" s="21">
        <v>680</v>
      </c>
      <c r="F26" s="29"/>
    </row>
    <row r="27" spans="1:6" s="2" customFormat="1" x14ac:dyDescent="0.2">
      <c r="A27" s="6" t="s">
        <v>275</v>
      </c>
      <c r="B27" s="21">
        <v>86</v>
      </c>
      <c r="C27" s="21">
        <v>100</v>
      </c>
      <c r="D27" s="19">
        <v>116.3</v>
      </c>
      <c r="E27" s="21">
        <v>14</v>
      </c>
      <c r="F27" s="29"/>
    </row>
    <row r="28" spans="1:6" s="2" customFormat="1" x14ac:dyDescent="0.2">
      <c r="A28" s="6" t="s">
        <v>276</v>
      </c>
      <c r="B28" s="21">
        <v>506</v>
      </c>
      <c r="C28" s="21">
        <v>890</v>
      </c>
      <c r="D28" s="19">
        <v>175.9</v>
      </c>
      <c r="E28" s="21">
        <v>384</v>
      </c>
      <c r="F28" s="29"/>
    </row>
    <row r="29" spans="1:6" s="2" customFormat="1" x14ac:dyDescent="0.2">
      <c r="A29" s="6" t="s">
        <v>278</v>
      </c>
      <c r="B29" s="21">
        <v>567</v>
      </c>
      <c r="C29" s="21">
        <v>810.5</v>
      </c>
      <c r="D29" s="19">
        <v>142.9</v>
      </c>
      <c r="E29" s="21">
        <v>243.5</v>
      </c>
      <c r="F29" s="29"/>
    </row>
    <row r="30" spans="1:6" s="5" customFormat="1" x14ac:dyDescent="0.2">
      <c r="A30" s="6"/>
      <c r="B30" s="21"/>
      <c r="C30" s="21"/>
      <c r="D30" s="19"/>
      <c r="E30" s="21"/>
      <c r="F30" s="29"/>
    </row>
    <row r="31" spans="1:6" s="2" customFormat="1" ht="25.5" x14ac:dyDescent="0.2">
      <c r="A31" s="9" t="s">
        <v>282</v>
      </c>
      <c r="B31" s="20">
        <v>9903</v>
      </c>
      <c r="C31" s="20">
        <v>8530</v>
      </c>
      <c r="D31" s="18">
        <v>86.1</v>
      </c>
      <c r="E31" s="20">
        <v>-1373</v>
      </c>
      <c r="F31" s="40"/>
    </row>
    <row r="32" spans="1:6" s="2" customFormat="1" x14ac:dyDescent="0.2">
      <c r="A32" s="6" t="s">
        <v>283</v>
      </c>
      <c r="B32" s="21">
        <v>1772</v>
      </c>
      <c r="C32" s="21">
        <v>1448</v>
      </c>
      <c r="D32" s="19">
        <v>81.7</v>
      </c>
      <c r="E32" s="21">
        <v>-324</v>
      </c>
      <c r="F32" s="29"/>
    </row>
    <row r="33" spans="1:6" s="2" customFormat="1" x14ac:dyDescent="0.2">
      <c r="A33" s="6" t="s">
        <v>284</v>
      </c>
      <c r="B33" s="21">
        <v>1801</v>
      </c>
      <c r="C33" s="21">
        <v>1805</v>
      </c>
      <c r="D33" s="19">
        <v>100.2</v>
      </c>
      <c r="E33" s="21">
        <v>4</v>
      </c>
      <c r="F33" s="29"/>
    </row>
    <row r="34" spans="1:6" s="2" customFormat="1" x14ac:dyDescent="0.2">
      <c r="A34" s="6" t="s">
        <v>285</v>
      </c>
      <c r="B34" s="21">
        <v>2459</v>
      </c>
      <c r="C34" s="21">
        <v>1861</v>
      </c>
      <c r="D34" s="19">
        <v>75.7</v>
      </c>
      <c r="E34" s="21">
        <v>-598</v>
      </c>
      <c r="F34" s="29"/>
    </row>
    <row r="35" spans="1:6" s="2" customFormat="1" x14ac:dyDescent="0.2">
      <c r="A35" s="6" t="s">
        <v>286</v>
      </c>
      <c r="B35" s="21">
        <v>82</v>
      </c>
      <c r="C35" s="21">
        <v>118</v>
      </c>
      <c r="D35" s="19">
        <v>143.9</v>
      </c>
      <c r="E35" s="21">
        <v>36</v>
      </c>
      <c r="F35" s="29"/>
    </row>
    <row r="36" spans="1:6" s="2" customFormat="1" x14ac:dyDescent="0.2">
      <c r="A36" s="6" t="s">
        <v>287</v>
      </c>
      <c r="B36" s="21" t="s">
        <v>2</v>
      </c>
      <c r="C36" s="21">
        <v>16</v>
      </c>
      <c r="D36" s="19" t="s">
        <v>2</v>
      </c>
      <c r="E36" s="21">
        <v>16</v>
      </c>
      <c r="F36" s="29"/>
    </row>
    <row r="37" spans="1:6" s="2" customFormat="1" x14ac:dyDescent="0.2">
      <c r="A37" s="6" t="s">
        <v>288</v>
      </c>
      <c r="B37" s="21">
        <v>3659</v>
      </c>
      <c r="C37" s="21">
        <v>3210</v>
      </c>
      <c r="D37" s="19">
        <v>87.7</v>
      </c>
      <c r="E37" s="21">
        <v>-449</v>
      </c>
      <c r="F37" s="29"/>
    </row>
    <row r="38" spans="1:6" s="2" customFormat="1" x14ac:dyDescent="0.2">
      <c r="A38" s="6" t="s">
        <v>289</v>
      </c>
      <c r="B38" s="21">
        <v>212</v>
      </c>
      <c r="C38" s="21">
        <v>190</v>
      </c>
      <c r="D38" s="19">
        <v>89.6</v>
      </c>
      <c r="E38" s="21">
        <v>-22</v>
      </c>
      <c r="F38" s="29"/>
    </row>
    <row r="39" spans="1:6" s="5" customFormat="1" x14ac:dyDescent="0.2">
      <c r="A39" s="6"/>
      <c r="B39" s="21"/>
      <c r="C39" s="21"/>
      <c r="D39" s="19"/>
      <c r="E39" s="21"/>
      <c r="F39" s="29"/>
    </row>
    <row r="40" spans="1:6" s="2" customFormat="1" x14ac:dyDescent="0.2">
      <c r="A40" s="9" t="s">
        <v>10</v>
      </c>
      <c r="B40" s="40">
        <v>20096</v>
      </c>
      <c r="C40" s="40">
        <v>19357.98</v>
      </c>
      <c r="D40" s="40">
        <v>96.3</v>
      </c>
      <c r="E40" s="40">
        <v>-738.02</v>
      </c>
      <c r="F40" s="40"/>
    </row>
    <row r="41" spans="1:6" s="2" customFormat="1" x14ac:dyDescent="0.2">
      <c r="A41" s="6" t="s">
        <v>296</v>
      </c>
      <c r="B41" s="29">
        <v>110</v>
      </c>
      <c r="C41" s="29">
        <v>110</v>
      </c>
      <c r="D41" s="29">
        <v>100</v>
      </c>
      <c r="E41" s="29" t="s">
        <v>2</v>
      </c>
      <c r="F41" s="29"/>
    </row>
    <row r="42" spans="1:6" s="2" customFormat="1" x14ac:dyDescent="0.2">
      <c r="A42" s="6" t="s">
        <v>297</v>
      </c>
      <c r="B42" s="29">
        <v>2832</v>
      </c>
      <c r="C42" s="29">
        <v>2917.4</v>
      </c>
      <c r="D42" s="29">
        <v>103</v>
      </c>
      <c r="E42" s="29">
        <v>85.400000000000105</v>
      </c>
      <c r="F42" s="29"/>
    </row>
    <row r="43" spans="1:6" s="2" customFormat="1" ht="25.5" x14ac:dyDescent="0.2">
      <c r="A43" s="6" t="s">
        <v>298</v>
      </c>
      <c r="B43" s="29">
        <v>600</v>
      </c>
      <c r="C43" s="29">
        <v>592</v>
      </c>
      <c r="D43" s="29">
        <v>98.7</v>
      </c>
      <c r="E43" s="29">
        <v>-8</v>
      </c>
      <c r="F43" s="29"/>
    </row>
    <row r="44" spans="1:6" s="2" customFormat="1" x14ac:dyDescent="0.2">
      <c r="A44" s="6" t="s">
        <v>11</v>
      </c>
      <c r="B44" s="29">
        <v>6025</v>
      </c>
      <c r="C44" s="29">
        <v>5736.58</v>
      </c>
      <c r="D44" s="29">
        <v>95.2</v>
      </c>
      <c r="E44" s="29">
        <v>-288.41999999999899</v>
      </c>
      <c r="F44" s="29"/>
    </row>
    <row r="45" spans="1:6" s="2" customFormat="1" x14ac:dyDescent="0.2">
      <c r="A45" s="6" t="s">
        <v>12</v>
      </c>
      <c r="B45" s="29">
        <v>350</v>
      </c>
      <c r="C45" s="29">
        <v>291</v>
      </c>
      <c r="D45" s="29">
        <v>83.1</v>
      </c>
      <c r="E45" s="29">
        <v>-59</v>
      </c>
      <c r="F45" s="29"/>
    </row>
    <row r="46" spans="1:6" s="2" customFormat="1" x14ac:dyDescent="0.2">
      <c r="A46" s="6" t="s">
        <v>13</v>
      </c>
      <c r="B46" s="29">
        <v>7100</v>
      </c>
      <c r="C46" s="29">
        <v>6500</v>
      </c>
      <c r="D46" s="29">
        <v>91.5</v>
      </c>
      <c r="E46" s="29">
        <v>-600</v>
      </c>
      <c r="F46" s="29"/>
    </row>
    <row r="47" spans="1:6" s="2" customFormat="1" x14ac:dyDescent="0.2">
      <c r="A47" s="6" t="s">
        <v>300</v>
      </c>
      <c r="B47" s="29">
        <v>3429</v>
      </c>
      <c r="C47" s="29">
        <v>3502</v>
      </c>
      <c r="D47" s="29">
        <v>102.1</v>
      </c>
      <c r="E47" s="29">
        <v>73</v>
      </c>
      <c r="F47" s="29"/>
    </row>
    <row r="48" spans="1:6" s="5" customFormat="1" x14ac:dyDescent="0.2">
      <c r="A48" s="6"/>
      <c r="B48" s="29"/>
      <c r="C48" s="29"/>
      <c r="D48" s="29"/>
      <c r="E48" s="29"/>
      <c r="F48" s="29"/>
    </row>
    <row r="49" spans="1:6" s="2" customFormat="1" x14ac:dyDescent="0.2">
      <c r="A49" s="9" t="s">
        <v>302</v>
      </c>
      <c r="B49" s="40">
        <v>7075</v>
      </c>
      <c r="C49" s="40">
        <v>5303</v>
      </c>
      <c r="D49" s="40">
        <v>75</v>
      </c>
      <c r="E49" s="40">
        <v>-1772</v>
      </c>
      <c r="F49" s="40"/>
    </row>
    <row r="50" spans="1:6" s="2" customFormat="1" x14ac:dyDescent="0.2">
      <c r="A50" s="6" t="s">
        <v>303</v>
      </c>
      <c r="B50" s="29">
        <v>503</v>
      </c>
      <c r="C50" s="29">
        <v>183</v>
      </c>
      <c r="D50" s="29">
        <v>36.4</v>
      </c>
      <c r="E50" s="29">
        <v>-320</v>
      </c>
      <c r="F50" s="29"/>
    </row>
    <row r="51" spans="1:6" s="2" customFormat="1" x14ac:dyDescent="0.2">
      <c r="A51" s="6" t="s">
        <v>304</v>
      </c>
      <c r="B51" s="29">
        <v>4312</v>
      </c>
      <c r="C51" s="29">
        <v>3500</v>
      </c>
      <c r="D51" s="29">
        <v>81.2</v>
      </c>
      <c r="E51" s="29">
        <v>-812</v>
      </c>
      <c r="F51" s="29"/>
    </row>
    <row r="52" spans="1:6" s="2" customFormat="1" x14ac:dyDescent="0.2">
      <c r="A52" s="6" t="s">
        <v>305</v>
      </c>
      <c r="B52" s="29">
        <v>1903</v>
      </c>
      <c r="C52" s="29">
        <v>1380</v>
      </c>
      <c r="D52" s="29">
        <v>72.5</v>
      </c>
      <c r="E52" s="29">
        <v>-523</v>
      </c>
      <c r="F52" s="29"/>
    </row>
    <row r="53" spans="1:6" s="2" customFormat="1" x14ac:dyDescent="0.2">
      <c r="A53" s="6" t="s">
        <v>306</v>
      </c>
      <c r="B53" s="29">
        <v>357</v>
      </c>
      <c r="C53" s="29">
        <v>240</v>
      </c>
      <c r="D53" s="29">
        <v>67.2</v>
      </c>
      <c r="E53" s="29">
        <v>-117</v>
      </c>
      <c r="F53" s="29"/>
    </row>
    <row r="54" spans="1:6" s="2" customFormat="1" x14ac:dyDescent="0.2">
      <c r="A54" s="6"/>
      <c r="B54" s="29"/>
      <c r="C54" s="29"/>
      <c r="D54" s="29"/>
      <c r="E54" s="29"/>
      <c r="F54" s="40"/>
    </row>
    <row r="55" spans="1:6" s="2" customFormat="1" x14ac:dyDescent="0.2">
      <c r="A55" s="9" t="s">
        <v>250</v>
      </c>
      <c r="B55" s="40">
        <v>95696</v>
      </c>
      <c r="C55" s="40">
        <v>102775</v>
      </c>
      <c r="D55" s="40">
        <v>107.4</v>
      </c>
      <c r="E55" s="40">
        <v>7079</v>
      </c>
      <c r="F55" s="29"/>
    </row>
    <row r="56" spans="1:6" s="2" customFormat="1" x14ac:dyDescent="0.2">
      <c r="A56" s="6" t="s">
        <v>251</v>
      </c>
      <c r="B56" s="29">
        <v>2243</v>
      </c>
      <c r="C56" s="29">
        <v>1918</v>
      </c>
      <c r="D56" s="29">
        <v>85.5</v>
      </c>
      <c r="E56" s="29">
        <v>-325</v>
      </c>
      <c r="F56" s="29"/>
    </row>
    <row r="57" spans="1:6" s="2" customFormat="1" x14ac:dyDescent="0.2">
      <c r="A57" s="6" t="s">
        <v>15</v>
      </c>
      <c r="B57" s="29">
        <v>21188</v>
      </c>
      <c r="C57" s="29">
        <v>24248</v>
      </c>
      <c r="D57" s="29">
        <v>114.4</v>
      </c>
      <c r="E57" s="29">
        <v>3060</v>
      </c>
      <c r="F57" s="29"/>
    </row>
    <row r="58" spans="1:6" s="2" customFormat="1" x14ac:dyDescent="0.2">
      <c r="A58" s="6" t="s">
        <v>252</v>
      </c>
      <c r="B58" s="29">
        <v>1116</v>
      </c>
      <c r="C58" s="29">
        <v>537</v>
      </c>
      <c r="D58" s="29">
        <v>48.1</v>
      </c>
      <c r="E58" s="29">
        <v>-579</v>
      </c>
      <c r="F58" s="29"/>
    </row>
    <row r="59" spans="1:6" s="2" customFormat="1" x14ac:dyDescent="0.2">
      <c r="A59" s="6" t="s">
        <v>253</v>
      </c>
      <c r="B59" s="29">
        <v>17576</v>
      </c>
      <c r="C59" s="29">
        <v>20283</v>
      </c>
      <c r="D59" s="29">
        <v>115.4</v>
      </c>
      <c r="E59" s="29">
        <v>2707</v>
      </c>
      <c r="F59" s="29"/>
    </row>
    <row r="60" spans="1:6" s="2" customFormat="1" x14ac:dyDescent="0.2">
      <c r="A60" s="6" t="s">
        <v>254</v>
      </c>
      <c r="B60" s="29">
        <v>15101</v>
      </c>
      <c r="C60" s="29">
        <v>13694</v>
      </c>
      <c r="D60" s="29">
        <v>90.7</v>
      </c>
      <c r="E60" s="29">
        <v>-1407</v>
      </c>
      <c r="F60" s="29"/>
    </row>
    <row r="61" spans="1:6" s="2" customFormat="1" x14ac:dyDescent="0.2">
      <c r="A61" s="6" t="s">
        <v>255</v>
      </c>
      <c r="B61" s="29">
        <v>30065</v>
      </c>
      <c r="C61" s="29">
        <v>32870</v>
      </c>
      <c r="D61" s="29">
        <v>109.3</v>
      </c>
      <c r="E61" s="29">
        <v>2805</v>
      </c>
      <c r="F61" s="29"/>
    </row>
    <row r="62" spans="1:6" s="2" customFormat="1" x14ac:dyDescent="0.2">
      <c r="A62" s="6" t="s">
        <v>256</v>
      </c>
      <c r="B62" s="29">
        <v>6506</v>
      </c>
      <c r="C62" s="29">
        <v>7022</v>
      </c>
      <c r="D62" s="29">
        <v>107.9</v>
      </c>
      <c r="E62" s="29">
        <v>516</v>
      </c>
      <c r="F62" s="29"/>
    </row>
    <row r="63" spans="1:6" s="5" customFormat="1" x14ac:dyDescent="0.2">
      <c r="A63" s="6" t="s">
        <v>17</v>
      </c>
      <c r="B63" s="29">
        <v>1251</v>
      </c>
      <c r="C63" s="29">
        <v>1523</v>
      </c>
      <c r="D63" s="29">
        <v>121.7</v>
      </c>
      <c r="E63" s="29">
        <v>272</v>
      </c>
      <c r="F63" s="29"/>
    </row>
    <row r="64" spans="1:6" s="2" customFormat="1" x14ac:dyDescent="0.2">
      <c r="A64" s="6" t="s">
        <v>246</v>
      </c>
      <c r="B64" s="29">
        <v>650</v>
      </c>
      <c r="C64" s="29">
        <v>680</v>
      </c>
      <c r="D64" s="29">
        <v>104.6</v>
      </c>
      <c r="E64" s="29">
        <v>30</v>
      </c>
      <c r="F64" s="40"/>
    </row>
    <row r="65" spans="1:6" s="2" customFormat="1" x14ac:dyDescent="0.2">
      <c r="A65" s="6"/>
      <c r="B65" s="29"/>
      <c r="C65" s="29"/>
      <c r="D65" s="29"/>
      <c r="E65" s="29"/>
      <c r="F65" s="40"/>
    </row>
    <row r="66" spans="1:6" s="5" customFormat="1" x14ac:dyDescent="0.2">
      <c r="A66" s="9" t="s">
        <v>308</v>
      </c>
      <c r="B66" s="40">
        <v>377</v>
      </c>
      <c r="C66" s="40">
        <v>430</v>
      </c>
      <c r="D66" s="40">
        <v>114.1</v>
      </c>
      <c r="E66" s="40">
        <v>53</v>
      </c>
      <c r="F66" s="29"/>
    </row>
    <row r="67" spans="1:6" s="2" customFormat="1" x14ac:dyDescent="0.2">
      <c r="A67" s="9"/>
      <c r="B67" s="40"/>
      <c r="C67" s="40"/>
      <c r="D67" s="40"/>
      <c r="E67" s="40"/>
      <c r="F67" s="40"/>
    </row>
    <row r="68" spans="1:6" s="2" customFormat="1" x14ac:dyDescent="0.2">
      <c r="A68" s="9" t="s">
        <v>309</v>
      </c>
      <c r="B68" s="40">
        <v>586</v>
      </c>
      <c r="C68" s="40">
        <v>486</v>
      </c>
      <c r="D68" s="40">
        <v>82.9</v>
      </c>
      <c r="E68" s="40">
        <v>-100</v>
      </c>
      <c r="F68" s="3"/>
    </row>
    <row r="69" spans="1:6" x14ac:dyDescent="0.2">
      <c r="A69" s="2"/>
      <c r="B69" s="3"/>
      <c r="C69" s="3"/>
      <c r="D69" s="3"/>
      <c r="E69" s="3"/>
    </row>
  </sheetData>
  <mergeCells count="5">
    <mergeCell ref="A3:E3"/>
    <mergeCell ref="A4:E4"/>
    <mergeCell ref="A6:A7"/>
    <mergeCell ref="B6:C6"/>
    <mergeCell ref="D6:E6"/>
  </mergeCells>
  <hyperlinks>
    <hyperlink ref="A1:A2" location="содержание!A1" display="Мазмуну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2"/>
  <sheetViews>
    <sheetView topLeftCell="A28" workbookViewId="0">
      <selection activeCell="H96" sqref="H96"/>
    </sheetView>
  </sheetViews>
  <sheetFormatPr defaultRowHeight="12.75" x14ac:dyDescent="0.2"/>
  <cols>
    <col min="1" max="1" width="29.5703125" customWidth="1"/>
    <col min="3" max="3" width="10.285156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s="2" customFormat="1" ht="14.25" x14ac:dyDescent="0.2">
      <c r="A3" s="76" t="s">
        <v>82</v>
      </c>
      <c r="B3" s="76"/>
      <c r="C3" s="76"/>
      <c r="D3" s="76"/>
      <c r="E3" s="76"/>
      <c r="F3" s="43"/>
    </row>
    <row r="4" spans="1:7" s="2" customFormat="1" ht="14.25" x14ac:dyDescent="0.2">
      <c r="A4" s="76" t="s">
        <v>81</v>
      </c>
      <c r="B4" s="76"/>
      <c r="C4" s="76"/>
      <c r="D4" s="76"/>
      <c r="E4" s="76"/>
      <c r="F4" s="4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2" customFormat="1" x14ac:dyDescent="0.2">
      <c r="A7" s="78"/>
      <c r="B7" s="24" t="s">
        <v>23</v>
      </c>
      <c r="C7" s="25" t="s">
        <v>261</v>
      </c>
      <c r="D7" s="24" t="s">
        <v>0</v>
      </c>
      <c r="E7" s="26" t="s">
        <v>1</v>
      </c>
      <c r="F7" s="25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2" customFormat="1" x14ac:dyDescent="0.2">
      <c r="A9" s="10"/>
      <c r="B9" s="7"/>
      <c r="C9" s="28"/>
      <c r="D9" s="28"/>
      <c r="E9" s="28"/>
      <c r="F9" s="14"/>
    </row>
    <row r="10" spans="1:7" s="2" customFormat="1" x14ac:dyDescent="0.2">
      <c r="A10" s="9" t="s">
        <v>262</v>
      </c>
      <c r="B10" s="20">
        <f>B12+B21+B38+B48+B56+B68+B75+B89+B91</f>
        <v>757744.7</v>
      </c>
      <c r="C10" s="20">
        <v>763136.74300000002</v>
      </c>
      <c r="D10" s="18">
        <v>100.7</v>
      </c>
      <c r="E10" s="20">
        <v>5392.0429999998296</v>
      </c>
      <c r="F10" s="20"/>
      <c r="G10" s="23"/>
    </row>
    <row r="11" spans="1:7" s="2" customFormat="1" x14ac:dyDescent="0.2">
      <c r="A11" s="9"/>
      <c r="B11" s="20"/>
      <c r="C11" s="20"/>
      <c r="D11" s="18"/>
      <c r="E11" s="20"/>
      <c r="F11" s="20"/>
    </row>
    <row r="12" spans="1:7" s="2" customFormat="1" x14ac:dyDescent="0.2">
      <c r="A12" s="9" t="s">
        <v>263</v>
      </c>
      <c r="B12" s="20">
        <v>48554.32</v>
      </c>
      <c r="C12" s="20">
        <v>46812.45</v>
      </c>
      <c r="D12" s="18">
        <v>96.4</v>
      </c>
      <c r="E12" s="20">
        <v>-1741.87</v>
      </c>
      <c r="F12" s="20"/>
    </row>
    <row r="13" spans="1:7" s="2" customFormat="1" x14ac:dyDescent="0.2">
      <c r="A13" s="6" t="s">
        <v>264</v>
      </c>
      <c r="B13" s="21">
        <v>7881.95</v>
      </c>
      <c r="C13" s="21">
        <v>7257.95</v>
      </c>
      <c r="D13" s="19">
        <v>92.1</v>
      </c>
      <c r="E13" s="21">
        <v>-624</v>
      </c>
      <c r="F13" s="21"/>
    </row>
    <row r="14" spans="1:7" s="2" customFormat="1" x14ac:dyDescent="0.2">
      <c r="A14" s="6" t="s">
        <v>265</v>
      </c>
      <c r="B14" s="21">
        <v>16706.52</v>
      </c>
      <c r="C14" s="21">
        <v>16259</v>
      </c>
      <c r="D14" s="19">
        <v>97.3</v>
      </c>
      <c r="E14" s="21">
        <v>-447.52000000000402</v>
      </c>
      <c r="F14" s="21"/>
    </row>
    <row r="15" spans="1:7" s="2" customFormat="1" x14ac:dyDescent="0.2">
      <c r="A15" s="6" t="s">
        <v>266</v>
      </c>
      <c r="B15" s="21">
        <v>21031</v>
      </c>
      <c r="C15" s="21">
        <v>20610.5</v>
      </c>
      <c r="D15" s="19">
        <v>98</v>
      </c>
      <c r="E15" s="21">
        <v>-420.5</v>
      </c>
      <c r="F15" s="21"/>
    </row>
    <row r="16" spans="1:7" s="2" customFormat="1" x14ac:dyDescent="0.2">
      <c r="A16" s="6" t="s">
        <v>267</v>
      </c>
      <c r="B16" s="21">
        <v>3966</v>
      </c>
      <c r="C16" s="21">
        <v>4181.5</v>
      </c>
      <c r="D16" s="19">
        <v>105.4</v>
      </c>
      <c r="E16" s="21">
        <v>215.5</v>
      </c>
      <c r="F16" s="21"/>
    </row>
    <row r="17" spans="1:6" s="2" customFormat="1" x14ac:dyDescent="0.2">
      <c r="A17" s="6" t="s">
        <v>268</v>
      </c>
      <c r="B17" s="21">
        <v>1243.5</v>
      </c>
      <c r="C17" s="21">
        <v>1209</v>
      </c>
      <c r="D17" s="19">
        <v>97.2</v>
      </c>
      <c r="E17" s="21">
        <v>-34.5</v>
      </c>
      <c r="F17" s="21"/>
    </row>
    <row r="18" spans="1:6" s="5" customFormat="1" x14ac:dyDescent="0.2">
      <c r="A18" s="6" t="s">
        <v>269</v>
      </c>
      <c r="B18" s="21">
        <v>1687.35</v>
      </c>
      <c r="C18" s="21">
        <v>1472</v>
      </c>
      <c r="D18" s="19">
        <v>87.2</v>
      </c>
      <c r="E18" s="21">
        <v>-215.35</v>
      </c>
      <c r="F18" s="21"/>
    </row>
    <row r="19" spans="1:6" s="2" customFormat="1" x14ac:dyDescent="0.2">
      <c r="A19" s="6" t="s">
        <v>270</v>
      </c>
      <c r="B19" s="21">
        <v>4</v>
      </c>
      <c r="C19" s="21">
        <v>4</v>
      </c>
      <c r="D19" s="19">
        <v>100</v>
      </c>
      <c r="E19" s="21" t="s">
        <v>2</v>
      </c>
      <c r="F19" s="21"/>
    </row>
    <row r="20" spans="1:6" s="2" customFormat="1" x14ac:dyDescent="0.2">
      <c r="A20" s="6"/>
      <c r="B20" s="21"/>
      <c r="C20" s="21"/>
      <c r="D20" s="19"/>
      <c r="E20" s="21"/>
      <c r="F20" s="21"/>
    </row>
    <row r="21" spans="1:6" s="2" customFormat="1" ht="25.5" x14ac:dyDescent="0.2">
      <c r="A21" s="9" t="s">
        <v>3</v>
      </c>
      <c r="B21" s="20">
        <v>99135.001999999993</v>
      </c>
      <c r="C21" s="20">
        <v>103386.602</v>
      </c>
      <c r="D21" s="18">
        <v>104.3</v>
      </c>
      <c r="E21" s="20">
        <v>4251.5999999999904</v>
      </c>
      <c r="F21" s="20"/>
    </row>
    <row r="22" spans="1:6" s="2" customFormat="1" x14ac:dyDescent="0.2">
      <c r="A22" s="6" t="s">
        <v>271</v>
      </c>
      <c r="B22" s="21">
        <v>7606</v>
      </c>
      <c r="C22" s="21">
        <v>7142</v>
      </c>
      <c r="D22" s="19">
        <v>93.9</v>
      </c>
      <c r="E22" s="21">
        <v>-464</v>
      </c>
      <c r="F22" s="21"/>
    </row>
    <row r="23" spans="1:6" s="2" customFormat="1" x14ac:dyDescent="0.2">
      <c r="A23" s="6" t="s">
        <v>272</v>
      </c>
      <c r="B23" s="21">
        <v>1417</v>
      </c>
      <c r="C23" s="21">
        <v>1372</v>
      </c>
      <c r="D23" s="19">
        <v>96.8</v>
      </c>
      <c r="E23" s="21">
        <v>-45</v>
      </c>
      <c r="F23" s="21"/>
    </row>
    <row r="24" spans="1:6" s="2" customFormat="1" x14ac:dyDescent="0.2">
      <c r="A24" s="6" t="s">
        <v>4</v>
      </c>
      <c r="B24" s="21">
        <v>13680</v>
      </c>
      <c r="C24" s="21">
        <v>14394</v>
      </c>
      <c r="D24" s="19">
        <v>105.2</v>
      </c>
      <c r="E24" s="21">
        <v>714</v>
      </c>
      <c r="F24" s="21"/>
    </row>
    <row r="25" spans="1:6" s="2" customFormat="1" x14ac:dyDescent="0.2">
      <c r="A25" s="6" t="s">
        <v>273</v>
      </c>
      <c r="B25" s="21">
        <v>15261</v>
      </c>
      <c r="C25" s="21">
        <v>14516</v>
      </c>
      <c r="D25" s="19">
        <v>95.1</v>
      </c>
      <c r="E25" s="21">
        <v>-745</v>
      </c>
      <c r="F25" s="21"/>
    </row>
    <row r="26" spans="1:6" s="2" customFormat="1" x14ac:dyDescent="0.2">
      <c r="A26" s="6" t="s">
        <v>274</v>
      </c>
      <c r="B26" s="21">
        <v>14694</v>
      </c>
      <c r="C26" s="21">
        <v>14817</v>
      </c>
      <c r="D26" s="19">
        <v>100.8</v>
      </c>
      <c r="E26" s="21">
        <v>123</v>
      </c>
      <c r="F26" s="21"/>
    </row>
    <row r="27" spans="1:6" s="2" customFormat="1" x14ac:dyDescent="0.2">
      <c r="A27" s="6" t="s">
        <v>5</v>
      </c>
      <c r="B27" s="21">
        <v>117</v>
      </c>
      <c r="C27" s="21">
        <v>117</v>
      </c>
      <c r="D27" s="19">
        <v>100</v>
      </c>
      <c r="E27" s="21" t="s">
        <v>2</v>
      </c>
      <c r="F27" s="21"/>
    </row>
    <row r="28" spans="1:6" s="2" customFormat="1" x14ac:dyDescent="0.2">
      <c r="A28" s="6" t="s">
        <v>6</v>
      </c>
      <c r="B28" s="21">
        <v>26508</v>
      </c>
      <c r="C28" s="21">
        <v>30944</v>
      </c>
      <c r="D28" s="19">
        <v>116.7</v>
      </c>
      <c r="E28" s="21">
        <v>4436</v>
      </c>
      <c r="F28" s="21"/>
    </row>
    <row r="29" spans="1:6" s="2" customFormat="1" x14ac:dyDescent="0.2">
      <c r="A29" s="6" t="s">
        <v>7</v>
      </c>
      <c r="B29" s="21">
        <v>131</v>
      </c>
      <c r="C29" s="21">
        <v>152</v>
      </c>
      <c r="D29" s="19">
        <v>116</v>
      </c>
      <c r="E29" s="21">
        <v>21</v>
      </c>
      <c r="F29" s="21"/>
    </row>
    <row r="30" spans="1:6" s="2" customFormat="1" x14ac:dyDescent="0.2">
      <c r="A30" s="6" t="s">
        <v>275</v>
      </c>
      <c r="B30" s="21">
        <v>3069</v>
      </c>
      <c r="C30" s="21">
        <v>3285</v>
      </c>
      <c r="D30" s="19">
        <v>107</v>
      </c>
      <c r="E30" s="21">
        <v>216</v>
      </c>
      <c r="F30" s="21"/>
    </row>
    <row r="31" spans="1:6" s="2" customFormat="1" x14ac:dyDescent="0.2">
      <c r="A31" s="6" t="s">
        <v>276</v>
      </c>
      <c r="B31" s="21">
        <v>13515</v>
      </c>
      <c r="C31" s="21">
        <v>13662</v>
      </c>
      <c r="D31" s="19">
        <v>101.1</v>
      </c>
      <c r="E31" s="21">
        <v>147</v>
      </c>
      <c r="F31" s="21"/>
    </row>
    <row r="32" spans="1:6" s="2" customFormat="1" x14ac:dyDescent="0.2">
      <c r="A32" s="6" t="s">
        <v>277</v>
      </c>
      <c r="B32" s="21">
        <v>2231</v>
      </c>
      <c r="C32" s="21">
        <v>2367</v>
      </c>
      <c r="D32" s="19">
        <v>106.1</v>
      </c>
      <c r="E32" s="21">
        <v>136</v>
      </c>
      <c r="F32" s="21"/>
    </row>
    <row r="33" spans="1:6" s="2" customFormat="1" x14ac:dyDescent="0.2">
      <c r="A33" s="6" t="s">
        <v>278</v>
      </c>
      <c r="B33" s="21">
        <v>2076</v>
      </c>
      <c r="C33" s="21">
        <v>1783.4</v>
      </c>
      <c r="D33" s="19">
        <v>85.9</v>
      </c>
      <c r="E33" s="21">
        <v>-292.60000000000002</v>
      </c>
      <c r="F33" s="21"/>
    </row>
    <row r="34" spans="1:6" s="2" customFormat="1" x14ac:dyDescent="0.2">
      <c r="A34" s="6" t="s">
        <v>279</v>
      </c>
      <c r="B34" s="21">
        <v>173</v>
      </c>
      <c r="C34" s="21">
        <v>154</v>
      </c>
      <c r="D34" s="19">
        <v>89</v>
      </c>
      <c r="E34" s="21">
        <v>-19</v>
      </c>
      <c r="F34" s="21"/>
    </row>
    <row r="35" spans="1:6" s="5" customFormat="1" x14ac:dyDescent="0.2">
      <c r="A35" s="6" t="s">
        <v>280</v>
      </c>
      <c r="B35" s="21">
        <v>74.542000000000002</v>
      </c>
      <c r="C35" s="21">
        <v>74.542000000000002</v>
      </c>
      <c r="D35" s="19">
        <v>100</v>
      </c>
      <c r="E35" s="21" t="s">
        <v>2</v>
      </c>
      <c r="F35" s="21"/>
    </row>
    <row r="36" spans="1:6" s="2" customFormat="1" x14ac:dyDescent="0.2">
      <c r="A36" s="6" t="s">
        <v>281</v>
      </c>
      <c r="B36" s="21">
        <v>247.46</v>
      </c>
      <c r="C36" s="21">
        <v>247.66</v>
      </c>
      <c r="D36" s="19">
        <v>100.1</v>
      </c>
      <c r="E36" s="21">
        <v>0.19999999999998899</v>
      </c>
      <c r="F36" s="21"/>
    </row>
    <row r="37" spans="1:6" s="2" customFormat="1" x14ac:dyDescent="0.2">
      <c r="A37" s="6"/>
      <c r="B37" s="21"/>
      <c r="C37" s="21"/>
      <c r="D37" s="19"/>
      <c r="E37" s="21"/>
      <c r="F37" s="21"/>
    </row>
    <row r="38" spans="1:6" s="2" customFormat="1" x14ac:dyDescent="0.2">
      <c r="A38" s="9" t="s">
        <v>282</v>
      </c>
      <c r="B38" s="20">
        <v>108999.7</v>
      </c>
      <c r="C38" s="20">
        <v>113931.28</v>
      </c>
      <c r="D38" s="18">
        <v>104.5</v>
      </c>
      <c r="E38" s="20">
        <v>4931.5799999999899</v>
      </c>
      <c r="F38" s="20"/>
    </row>
    <row r="39" spans="1:6" s="2" customFormat="1" x14ac:dyDescent="0.2">
      <c r="A39" s="6" t="s">
        <v>283</v>
      </c>
      <c r="B39" s="21">
        <v>35110</v>
      </c>
      <c r="C39" s="21">
        <v>37301</v>
      </c>
      <c r="D39" s="19">
        <v>106.2</v>
      </c>
      <c r="E39" s="21">
        <v>2191</v>
      </c>
      <c r="F39" s="21"/>
    </row>
    <row r="40" spans="1:6" s="2" customFormat="1" x14ac:dyDescent="0.2">
      <c r="A40" s="6" t="s">
        <v>284</v>
      </c>
      <c r="B40" s="21">
        <v>22420</v>
      </c>
      <c r="C40" s="21">
        <v>22863.4</v>
      </c>
      <c r="D40" s="19">
        <v>102</v>
      </c>
      <c r="E40" s="21">
        <v>443.39999999999799</v>
      </c>
      <c r="F40" s="21"/>
    </row>
    <row r="41" spans="1:6" s="2" customFormat="1" x14ac:dyDescent="0.2">
      <c r="A41" s="6" t="s">
        <v>285</v>
      </c>
      <c r="B41" s="21">
        <v>11566.5</v>
      </c>
      <c r="C41" s="21">
        <v>11829</v>
      </c>
      <c r="D41" s="19">
        <v>102.3</v>
      </c>
      <c r="E41" s="21">
        <v>262.5</v>
      </c>
      <c r="F41" s="21"/>
    </row>
    <row r="42" spans="1:6" s="2" customFormat="1" x14ac:dyDescent="0.2">
      <c r="A42" s="6" t="s">
        <v>286</v>
      </c>
      <c r="B42" s="21">
        <v>972</v>
      </c>
      <c r="C42" s="21">
        <v>991</v>
      </c>
      <c r="D42" s="19">
        <v>102</v>
      </c>
      <c r="E42" s="21">
        <v>19</v>
      </c>
      <c r="F42" s="21"/>
    </row>
    <row r="43" spans="1:6" s="2" customFormat="1" x14ac:dyDescent="0.2">
      <c r="A43" s="6" t="s">
        <v>287</v>
      </c>
      <c r="B43" s="21">
        <v>7814.8</v>
      </c>
      <c r="C43" s="21">
        <v>8135.8</v>
      </c>
      <c r="D43" s="19">
        <v>104.1</v>
      </c>
      <c r="E43" s="21">
        <v>321</v>
      </c>
      <c r="F43" s="21"/>
    </row>
    <row r="44" spans="1:6" s="2" customFormat="1" x14ac:dyDescent="0.2">
      <c r="A44" s="6" t="s">
        <v>288</v>
      </c>
      <c r="B44" s="21">
        <v>29924.2</v>
      </c>
      <c r="C44" s="21">
        <v>31692.58</v>
      </c>
      <c r="D44" s="19">
        <v>105.9</v>
      </c>
      <c r="E44" s="21">
        <v>1768.38</v>
      </c>
      <c r="F44" s="21"/>
    </row>
    <row r="45" spans="1:6" s="5" customFormat="1" x14ac:dyDescent="0.2">
      <c r="A45" s="6" t="s">
        <v>289</v>
      </c>
      <c r="B45" s="21">
        <v>1878.2</v>
      </c>
      <c r="C45" s="21">
        <v>1909.5</v>
      </c>
      <c r="D45" s="19">
        <v>101.7</v>
      </c>
      <c r="E45" s="21">
        <v>31.3</v>
      </c>
      <c r="F45" s="21"/>
    </row>
    <row r="46" spans="1:6" s="2" customFormat="1" x14ac:dyDescent="0.2">
      <c r="A46" s="6" t="s">
        <v>290</v>
      </c>
      <c r="B46" s="21">
        <v>286</v>
      </c>
      <c r="C46" s="21">
        <v>200</v>
      </c>
      <c r="D46" s="19">
        <v>69.900000000000006</v>
      </c>
      <c r="E46" s="21">
        <v>-86</v>
      </c>
      <c r="F46" s="21"/>
    </row>
    <row r="47" spans="1:6" s="2" customFormat="1" x14ac:dyDescent="0.2">
      <c r="A47" s="6"/>
      <c r="B47" s="21"/>
      <c r="C47" s="21"/>
      <c r="D47" s="19"/>
      <c r="E47" s="21"/>
      <c r="F47" s="21"/>
    </row>
    <row r="48" spans="1:6" s="2" customFormat="1" x14ac:dyDescent="0.2">
      <c r="A48" s="9" t="s">
        <v>291</v>
      </c>
      <c r="B48" s="20">
        <v>45783.8</v>
      </c>
      <c r="C48" s="20">
        <v>47292.4</v>
      </c>
      <c r="D48" s="18">
        <v>103.3</v>
      </c>
      <c r="E48" s="20">
        <v>1508.6</v>
      </c>
      <c r="F48" s="20"/>
    </row>
    <row r="49" spans="1:6" s="2" customFormat="1" x14ac:dyDescent="0.2">
      <c r="A49" s="6" t="s">
        <v>8</v>
      </c>
      <c r="B49" s="21">
        <v>5511</v>
      </c>
      <c r="C49" s="21">
        <v>5637</v>
      </c>
      <c r="D49" s="19">
        <v>102.3</v>
      </c>
      <c r="E49" s="21">
        <v>126</v>
      </c>
      <c r="F49" s="21"/>
    </row>
    <row r="50" spans="1:6" s="2" customFormat="1" x14ac:dyDescent="0.2">
      <c r="A50" s="6" t="s">
        <v>292</v>
      </c>
      <c r="B50" s="21">
        <v>8952</v>
      </c>
      <c r="C50" s="21">
        <v>9140</v>
      </c>
      <c r="D50" s="19">
        <v>102.1</v>
      </c>
      <c r="E50" s="21">
        <v>188</v>
      </c>
      <c r="F50" s="21"/>
    </row>
    <row r="51" spans="1:6" s="2" customFormat="1" x14ac:dyDescent="0.2">
      <c r="A51" s="6" t="s">
        <v>293</v>
      </c>
      <c r="B51" s="21">
        <v>6522</v>
      </c>
      <c r="C51" s="21">
        <v>6485</v>
      </c>
      <c r="D51" s="19">
        <v>99.4</v>
      </c>
      <c r="E51" s="21">
        <v>-37</v>
      </c>
      <c r="F51" s="21"/>
    </row>
    <row r="52" spans="1:6" s="2" customFormat="1" x14ac:dyDescent="0.2">
      <c r="A52" s="6" t="s">
        <v>294</v>
      </c>
      <c r="B52" s="21">
        <v>14966.8</v>
      </c>
      <c r="C52" s="21">
        <v>15961.4</v>
      </c>
      <c r="D52" s="19">
        <v>106.6</v>
      </c>
      <c r="E52" s="21">
        <v>994.6</v>
      </c>
      <c r="F52" s="21"/>
    </row>
    <row r="53" spans="1:6" s="5" customFormat="1" x14ac:dyDescent="0.2">
      <c r="A53" s="6" t="s">
        <v>295</v>
      </c>
      <c r="B53" s="21">
        <v>9817</v>
      </c>
      <c r="C53" s="21">
        <v>10042</v>
      </c>
      <c r="D53" s="19">
        <v>102.3</v>
      </c>
      <c r="E53" s="21">
        <v>225</v>
      </c>
      <c r="F53" s="21"/>
    </row>
    <row r="54" spans="1:6" s="2" customFormat="1" x14ac:dyDescent="0.2">
      <c r="A54" s="6" t="s">
        <v>9</v>
      </c>
      <c r="B54" s="21">
        <v>15</v>
      </c>
      <c r="C54" s="21">
        <v>27</v>
      </c>
      <c r="D54" s="19">
        <v>180</v>
      </c>
      <c r="E54" s="21">
        <v>12</v>
      </c>
      <c r="F54" s="21"/>
    </row>
    <row r="55" spans="1:6" s="2" customFormat="1" x14ac:dyDescent="0.2">
      <c r="A55" s="6"/>
      <c r="B55" s="21"/>
      <c r="C55" s="21"/>
      <c r="D55" s="19"/>
      <c r="E55" s="21"/>
      <c r="F55" s="21"/>
    </row>
    <row r="56" spans="1:6" s="2" customFormat="1" x14ac:dyDescent="0.2">
      <c r="A56" s="9" t="s">
        <v>10</v>
      </c>
      <c r="B56" s="20">
        <v>116381.978</v>
      </c>
      <c r="C56" s="20">
        <v>119033.111</v>
      </c>
      <c r="D56" s="18">
        <v>102.3</v>
      </c>
      <c r="E56" s="20">
        <v>2651.1330000000298</v>
      </c>
      <c r="F56" s="20"/>
    </row>
    <row r="57" spans="1:6" s="2" customFormat="1" x14ac:dyDescent="0.2">
      <c r="A57" s="6" t="s">
        <v>296</v>
      </c>
      <c r="B57" s="21">
        <v>5421.3</v>
      </c>
      <c r="C57" s="21">
        <v>6128</v>
      </c>
      <c r="D57" s="19">
        <v>113</v>
      </c>
      <c r="E57" s="21">
        <v>706.7</v>
      </c>
      <c r="F57" s="21"/>
    </row>
    <row r="58" spans="1:6" s="2" customFormat="1" x14ac:dyDescent="0.2">
      <c r="A58" s="6" t="s">
        <v>297</v>
      </c>
      <c r="B58" s="21">
        <v>12678.368</v>
      </c>
      <c r="C58" s="21">
        <v>12514.511</v>
      </c>
      <c r="D58" s="19">
        <v>98.7</v>
      </c>
      <c r="E58" s="21">
        <v>-163.857000000005</v>
      </c>
      <c r="F58" s="21"/>
    </row>
    <row r="59" spans="1:6" s="2" customFormat="1" x14ac:dyDescent="0.2">
      <c r="A59" s="6" t="s">
        <v>298</v>
      </c>
      <c r="B59" s="21">
        <v>8661</v>
      </c>
      <c r="C59" s="21">
        <v>9304</v>
      </c>
      <c r="D59" s="19">
        <v>107.4</v>
      </c>
      <c r="E59" s="21">
        <v>643</v>
      </c>
      <c r="F59" s="21"/>
    </row>
    <row r="60" spans="1:6" s="2" customFormat="1" x14ac:dyDescent="0.2">
      <c r="A60" s="6" t="s">
        <v>11</v>
      </c>
      <c r="B60" s="21">
        <v>32721.31</v>
      </c>
      <c r="C60" s="21">
        <v>32696.799999999999</v>
      </c>
      <c r="D60" s="19">
        <v>99.9</v>
      </c>
      <c r="E60" s="21">
        <v>-24.509999999998399</v>
      </c>
      <c r="F60" s="21"/>
    </row>
    <row r="61" spans="1:6" s="2" customFormat="1" x14ac:dyDescent="0.2">
      <c r="A61" s="6" t="s">
        <v>12</v>
      </c>
      <c r="B61" s="21">
        <v>2009</v>
      </c>
      <c r="C61" s="21">
        <v>2124</v>
      </c>
      <c r="D61" s="19">
        <v>105.7</v>
      </c>
      <c r="E61" s="21">
        <v>115</v>
      </c>
      <c r="F61" s="21"/>
    </row>
    <row r="62" spans="1:6" s="2" customFormat="1" x14ac:dyDescent="0.2">
      <c r="A62" s="6" t="s">
        <v>13</v>
      </c>
      <c r="B62" s="21">
        <v>22392</v>
      </c>
      <c r="C62" s="21">
        <v>23782</v>
      </c>
      <c r="D62" s="19">
        <v>106.2</v>
      </c>
      <c r="E62" s="21">
        <v>1390</v>
      </c>
      <c r="F62" s="21"/>
    </row>
    <row r="63" spans="1:6" s="2" customFormat="1" x14ac:dyDescent="0.2">
      <c r="A63" s="6" t="s">
        <v>299</v>
      </c>
      <c r="B63" s="21">
        <v>1</v>
      </c>
      <c r="C63" s="21">
        <v>1</v>
      </c>
      <c r="D63" s="19">
        <v>100</v>
      </c>
      <c r="E63" s="21" t="s">
        <v>2</v>
      </c>
      <c r="F63" s="21"/>
    </row>
    <row r="64" spans="1:6" s="2" customFormat="1" x14ac:dyDescent="0.2">
      <c r="A64" s="6" t="s">
        <v>300</v>
      </c>
      <c r="B64" s="21">
        <v>26601</v>
      </c>
      <c r="C64" s="21">
        <v>26859.8</v>
      </c>
      <c r="D64" s="19">
        <v>101</v>
      </c>
      <c r="E64" s="21">
        <v>258.79999999999899</v>
      </c>
      <c r="F64" s="21"/>
    </row>
    <row r="65" spans="1:9" s="5" customFormat="1" x14ac:dyDescent="0.2">
      <c r="A65" s="6" t="s">
        <v>301</v>
      </c>
      <c r="B65" s="21">
        <v>58</v>
      </c>
      <c r="C65" s="21">
        <v>58</v>
      </c>
      <c r="D65" s="19">
        <v>100</v>
      </c>
      <c r="E65" s="21" t="s">
        <v>2</v>
      </c>
      <c r="F65" s="21"/>
    </row>
    <row r="66" spans="1:9" s="2" customFormat="1" x14ac:dyDescent="0.2">
      <c r="A66" s="6" t="s">
        <v>14</v>
      </c>
      <c r="B66" s="21">
        <v>7907</v>
      </c>
      <c r="C66" s="21">
        <v>7748</v>
      </c>
      <c r="D66" s="19">
        <v>98</v>
      </c>
      <c r="E66" s="21">
        <v>-159</v>
      </c>
      <c r="F66" s="21"/>
    </row>
    <row r="67" spans="1:9" x14ac:dyDescent="0.2">
      <c r="A67" s="6"/>
      <c r="B67" s="21"/>
      <c r="C67" s="21"/>
      <c r="D67" s="19"/>
      <c r="E67" s="21"/>
    </row>
    <row r="68" spans="1:9" s="2" customFormat="1" x14ac:dyDescent="0.2">
      <c r="A68" s="9" t="s">
        <v>302</v>
      </c>
      <c r="B68" s="20">
        <v>85293</v>
      </c>
      <c r="C68" s="20">
        <v>86038</v>
      </c>
      <c r="D68" s="18">
        <v>100.9</v>
      </c>
      <c r="E68" s="20">
        <v>745</v>
      </c>
      <c r="F68" s="20"/>
    </row>
    <row r="69" spans="1:9" s="2" customFormat="1" x14ac:dyDescent="0.2">
      <c r="A69" s="6" t="s">
        <v>303</v>
      </c>
      <c r="B69" s="21">
        <v>19638</v>
      </c>
      <c r="C69" s="21">
        <v>20342</v>
      </c>
      <c r="D69" s="19">
        <v>103.6</v>
      </c>
      <c r="E69" s="21">
        <v>704</v>
      </c>
      <c r="F69" s="21"/>
    </row>
    <row r="70" spans="1:9" s="2" customFormat="1" x14ac:dyDescent="0.2">
      <c r="A70" s="6" t="s">
        <v>304</v>
      </c>
      <c r="B70" s="21">
        <v>27097</v>
      </c>
      <c r="C70" s="21">
        <v>27476</v>
      </c>
      <c r="D70" s="19">
        <v>101.4</v>
      </c>
      <c r="E70" s="21">
        <v>379</v>
      </c>
      <c r="F70" s="21"/>
    </row>
    <row r="71" spans="1:9" s="2" customFormat="1" x14ac:dyDescent="0.2">
      <c r="A71" s="6" t="s">
        <v>305</v>
      </c>
      <c r="B71" s="21">
        <v>11844</v>
      </c>
      <c r="C71" s="21">
        <v>11381</v>
      </c>
      <c r="D71" s="19">
        <v>96.1</v>
      </c>
      <c r="E71" s="21">
        <v>-463</v>
      </c>
      <c r="F71" s="21"/>
    </row>
    <row r="72" spans="1:9" s="5" customFormat="1" x14ac:dyDescent="0.2">
      <c r="A72" s="6" t="s">
        <v>306</v>
      </c>
      <c r="B72" s="21">
        <v>26530</v>
      </c>
      <c r="C72" s="21">
        <v>26658</v>
      </c>
      <c r="D72" s="19">
        <v>100.5</v>
      </c>
      <c r="E72" s="21">
        <v>128</v>
      </c>
      <c r="F72" s="21"/>
    </row>
    <row r="73" spans="1:9" s="2" customFormat="1" x14ac:dyDescent="0.2">
      <c r="A73" s="6" t="s">
        <v>307</v>
      </c>
      <c r="B73" s="21">
        <v>184</v>
      </c>
      <c r="C73" s="21">
        <v>181</v>
      </c>
      <c r="D73" s="19">
        <v>98.4</v>
      </c>
      <c r="E73" s="21">
        <v>-3</v>
      </c>
      <c r="F73" s="21"/>
    </row>
    <row r="74" spans="1:9" s="2" customFormat="1" x14ac:dyDescent="0.2">
      <c r="A74" s="6"/>
      <c r="B74" s="21"/>
      <c r="C74" s="21"/>
      <c r="D74" s="19"/>
      <c r="E74" s="21"/>
      <c r="F74" s="21"/>
    </row>
    <row r="75" spans="1:9" s="2" customFormat="1" x14ac:dyDescent="0.2">
      <c r="A75" s="9" t="s">
        <v>250</v>
      </c>
      <c r="B75" s="20">
        <v>242317.4</v>
      </c>
      <c r="C75" s="20">
        <v>234542</v>
      </c>
      <c r="D75" s="18">
        <v>96.8</v>
      </c>
      <c r="E75" s="20">
        <v>-7775.3999999999896</v>
      </c>
      <c r="F75" s="20"/>
      <c r="G75" s="29"/>
      <c r="H75" s="29"/>
      <c r="I75" s="29"/>
    </row>
    <row r="76" spans="1:9" s="2" customFormat="1" x14ac:dyDescent="0.2">
      <c r="A76" s="6" t="s">
        <v>251</v>
      </c>
      <c r="B76" s="21">
        <v>16231</v>
      </c>
      <c r="C76" s="21">
        <v>16644</v>
      </c>
      <c r="D76" s="19">
        <v>102.5</v>
      </c>
      <c r="E76" s="21">
        <v>413</v>
      </c>
      <c r="F76" s="21"/>
    </row>
    <row r="77" spans="1:9" s="2" customFormat="1" x14ac:dyDescent="0.2">
      <c r="A77" s="6" t="s">
        <v>15</v>
      </c>
      <c r="B77" s="21">
        <v>46303.4</v>
      </c>
      <c r="C77" s="21">
        <v>46013</v>
      </c>
      <c r="D77" s="19">
        <v>99.4</v>
      </c>
      <c r="E77" s="21">
        <v>-290.39999999999401</v>
      </c>
      <c r="F77" s="21"/>
    </row>
    <row r="78" spans="1:9" s="2" customFormat="1" x14ac:dyDescent="0.2">
      <c r="A78" s="6" t="s">
        <v>252</v>
      </c>
      <c r="B78" s="21">
        <v>15112</v>
      </c>
      <c r="C78" s="21">
        <v>14651</v>
      </c>
      <c r="D78" s="19">
        <v>96.9</v>
      </c>
      <c r="E78" s="21">
        <v>-461</v>
      </c>
      <c r="F78" s="21"/>
    </row>
    <row r="79" spans="1:9" s="2" customFormat="1" x14ac:dyDescent="0.2">
      <c r="A79" s="6" t="s">
        <v>253</v>
      </c>
      <c r="B79" s="21">
        <v>33481</v>
      </c>
      <c r="C79" s="21">
        <v>31495</v>
      </c>
      <c r="D79" s="19">
        <v>94.1</v>
      </c>
      <c r="E79" s="21">
        <v>-1986</v>
      </c>
      <c r="F79" s="21"/>
    </row>
    <row r="80" spans="1:9" s="2" customFormat="1" x14ac:dyDescent="0.2">
      <c r="A80" s="6" t="s">
        <v>254</v>
      </c>
      <c r="B80" s="21">
        <v>28250</v>
      </c>
      <c r="C80" s="21">
        <v>27281</v>
      </c>
      <c r="D80" s="19">
        <v>96.6</v>
      </c>
      <c r="E80" s="21">
        <v>-969</v>
      </c>
      <c r="F80" s="21"/>
    </row>
    <row r="81" spans="1:9" s="2" customFormat="1" x14ac:dyDescent="0.2">
      <c r="A81" s="6" t="s">
        <v>255</v>
      </c>
      <c r="B81" s="21">
        <v>40987</v>
      </c>
      <c r="C81" s="21">
        <v>39922</v>
      </c>
      <c r="D81" s="19">
        <v>97.4</v>
      </c>
      <c r="E81" s="21">
        <v>-1065</v>
      </c>
      <c r="F81" s="21"/>
    </row>
    <row r="82" spans="1:9" s="2" customFormat="1" x14ac:dyDescent="0.2">
      <c r="A82" s="6" t="s">
        <v>16</v>
      </c>
      <c r="B82" s="21">
        <v>100</v>
      </c>
      <c r="C82" s="21">
        <v>100</v>
      </c>
      <c r="D82" s="19">
        <v>100</v>
      </c>
      <c r="E82" s="21" t="s">
        <v>2</v>
      </c>
      <c r="F82" s="21"/>
    </row>
    <row r="83" spans="1:9" s="2" customFormat="1" x14ac:dyDescent="0.2">
      <c r="A83" s="6" t="s">
        <v>256</v>
      </c>
      <c r="B83" s="21">
        <v>44016</v>
      </c>
      <c r="C83" s="21">
        <v>40731</v>
      </c>
      <c r="D83" s="19">
        <v>92.5</v>
      </c>
      <c r="E83" s="21">
        <v>-3285</v>
      </c>
      <c r="F83" s="21"/>
    </row>
    <row r="84" spans="1:9" s="5" customFormat="1" x14ac:dyDescent="0.2">
      <c r="A84" s="6" t="s">
        <v>17</v>
      </c>
      <c r="B84" s="21">
        <v>15942</v>
      </c>
      <c r="C84" s="21">
        <v>15850</v>
      </c>
      <c r="D84" s="19">
        <v>99.4</v>
      </c>
      <c r="E84" s="21">
        <v>-92</v>
      </c>
      <c r="F84" s="21"/>
    </row>
    <row r="85" spans="1:9" s="2" customFormat="1" x14ac:dyDescent="0.2">
      <c r="A85" s="6" t="s">
        <v>257</v>
      </c>
      <c r="B85" s="21">
        <v>184</v>
      </c>
      <c r="C85" s="21">
        <v>184</v>
      </c>
      <c r="D85" s="19">
        <v>100</v>
      </c>
      <c r="E85" s="21" t="s">
        <v>2</v>
      </c>
      <c r="F85" s="21"/>
    </row>
    <row r="86" spans="1:9" s="5" customFormat="1" x14ac:dyDescent="0.2">
      <c r="A86" s="6" t="s">
        <v>246</v>
      </c>
      <c r="B86" s="21">
        <v>1527</v>
      </c>
      <c r="C86" s="21">
        <v>1479</v>
      </c>
      <c r="D86" s="19">
        <v>96.9</v>
      </c>
      <c r="E86" s="21">
        <v>-48</v>
      </c>
      <c r="F86" s="21"/>
    </row>
    <row r="87" spans="1:9" s="5" customFormat="1" x14ac:dyDescent="0.2">
      <c r="A87" s="6" t="s">
        <v>247</v>
      </c>
      <c r="B87" s="21">
        <v>284</v>
      </c>
      <c r="C87" s="21">
        <v>292</v>
      </c>
      <c r="D87" s="19">
        <v>102.8</v>
      </c>
      <c r="E87" s="21">
        <v>8</v>
      </c>
      <c r="F87" s="21"/>
    </row>
    <row r="88" spans="1:9" s="5" customFormat="1" x14ac:dyDescent="0.2">
      <c r="A88" s="6"/>
      <c r="B88" s="21"/>
      <c r="C88" s="21"/>
      <c r="D88" s="19"/>
      <c r="E88" s="21"/>
      <c r="F88" s="21"/>
    </row>
    <row r="89" spans="1:9" s="2" customFormat="1" x14ac:dyDescent="0.2">
      <c r="A89" s="9" t="s">
        <v>308</v>
      </c>
      <c r="B89" s="20">
        <v>7272.9</v>
      </c>
      <c r="C89" s="20">
        <v>7417.2</v>
      </c>
      <c r="D89" s="18">
        <v>102</v>
      </c>
      <c r="E89" s="20">
        <v>144.30000000000101</v>
      </c>
      <c r="F89" s="20"/>
      <c r="G89" s="29"/>
      <c r="H89" s="29"/>
      <c r="I89" s="29"/>
    </row>
    <row r="90" spans="1:9" s="2" customFormat="1" ht="14.25" x14ac:dyDescent="0.2">
      <c r="A90" s="9"/>
      <c r="B90" s="20"/>
      <c r="C90" s="20"/>
      <c r="D90" s="18"/>
      <c r="E90" s="20"/>
      <c r="F90" s="21"/>
      <c r="G90" s="43"/>
      <c r="H90" s="43"/>
    </row>
    <row r="91" spans="1:9" ht="22.5" customHeight="1" x14ac:dyDescent="0.2">
      <c r="A91" s="9" t="s">
        <v>309</v>
      </c>
      <c r="B91" s="20">
        <v>4006.6</v>
      </c>
      <c r="C91" s="20">
        <v>4683.7</v>
      </c>
      <c r="D91" s="18">
        <v>116.9</v>
      </c>
      <c r="E91" s="20">
        <v>677.1</v>
      </c>
      <c r="F91" s="20"/>
    </row>
    <row r="92" spans="1:9" x14ac:dyDescent="0.2">
      <c r="A92" s="2"/>
      <c r="B92" s="3"/>
      <c r="C92" s="3"/>
      <c r="D92" s="3"/>
      <c r="E92" s="3"/>
    </row>
  </sheetData>
  <mergeCells count="5">
    <mergeCell ref="A3:E3"/>
    <mergeCell ref="A4:E4"/>
    <mergeCell ref="A6:A7"/>
    <mergeCell ref="B6:C6"/>
    <mergeCell ref="D6:E6"/>
  </mergeCells>
  <hyperlinks>
    <hyperlink ref="A1:A2" location="содержание!A1" display="Мазмуну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8"/>
  <sheetViews>
    <sheetView workbookViewId="0">
      <selection activeCell="G16" sqref="G16"/>
    </sheetView>
  </sheetViews>
  <sheetFormatPr defaultRowHeight="12.75" x14ac:dyDescent="0.2"/>
  <cols>
    <col min="1" max="1" width="27.28515625" customWidth="1"/>
    <col min="2" max="2" width="9.7109375" customWidth="1"/>
    <col min="3" max="3" width="10" customWidth="1"/>
  </cols>
  <sheetData>
    <row r="1" spans="1:9" x14ac:dyDescent="0.2">
      <c r="A1" s="61" t="s">
        <v>125</v>
      </c>
    </row>
    <row r="2" spans="1:9" x14ac:dyDescent="0.2">
      <c r="A2" s="61" t="s">
        <v>126</v>
      </c>
    </row>
    <row r="3" spans="1:9" ht="15.75" customHeight="1" x14ac:dyDescent="0.2">
      <c r="A3" s="76" t="s">
        <v>310</v>
      </c>
      <c r="B3" s="76"/>
      <c r="C3" s="76"/>
      <c r="D3" s="76"/>
      <c r="E3" s="76"/>
      <c r="F3" s="30"/>
      <c r="G3" s="30"/>
      <c r="H3" s="32"/>
    </row>
    <row r="4" spans="1:9" s="2" customFormat="1" ht="15.75" customHeight="1" x14ac:dyDescent="0.2">
      <c r="A4" s="81" t="s">
        <v>85</v>
      </c>
      <c r="B4" s="81"/>
      <c r="C4" s="81"/>
      <c r="D4" s="81"/>
      <c r="E4" s="81"/>
      <c r="F4" s="70"/>
      <c r="G4" s="70"/>
      <c r="H4" s="70"/>
    </row>
    <row r="5" spans="1:9" s="2" customFormat="1" x14ac:dyDescent="0.2">
      <c r="E5" s="3" t="s">
        <v>19</v>
      </c>
      <c r="F5" s="3"/>
    </row>
    <row r="6" spans="1:9" s="2" customFormat="1" ht="39.6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9" s="5" customFormat="1" ht="18" customHeight="1" x14ac:dyDescent="0.2">
      <c r="A7" s="78"/>
      <c r="B7" s="24" t="s">
        <v>23</v>
      </c>
      <c r="C7" s="25" t="s">
        <v>261</v>
      </c>
      <c r="D7" s="24" t="s">
        <v>0</v>
      </c>
      <c r="E7" s="26" t="s">
        <v>1</v>
      </c>
      <c r="F7" s="25"/>
    </row>
    <row r="8" spans="1:9" s="5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9" s="5" customFormat="1" x14ac:dyDescent="0.2">
      <c r="A9" s="10"/>
      <c r="B9" s="7"/>
      <c r="C9" s="28"/>
      <c r="D9" s="28"/>
      <c r="E9" s="28"/>
      <c r="F9" s="28"/>
    </row>
    <row r="10" spans="1:9" s="2" customFormat="1" ht="25.5" x14ac:dyDescent="0.2">
      <c r="A10" s="9" t="s">
        <v>262</v>
      </c>
      <c r="B10" s="20">
        <f>B12+B20+B36+B46+B54+B64+B71+B83+B85</f>
        <v>606945.17999999993</v>
      </c>
      <c r="C10" s="20">
        <f>C12+C20+C36+C46+C54+C64+C71+C83+C85</f>
        <v>617722.27</v>
      </c>
      <c r="D10" s="18">
        <f>C10/B10*100</f>
        <v>101.7756282371334</v>
      </c>
      <c r="E10" s="20">
        <f>C10-B10</f>
        <v>10777.090000000084</v>
      </c>
      <c r="F10" s="20"/>
      <c r="G10" s="29"/>
      <c r="H10" s="29"/>
      <c r="I10" s="29"/>
    </row>
    <row r="11" spans="1:9" s="2" customFormat="1" x14ac:dyDescent="0.2">
      <c r="A11" s="9"/>
      <c r="B11" s="20"/>
      <c r="C11" s="20"/>
      <c r="D11" s="18"/>
      <c r="E11" s="20"/>
      <c r="F11" s="20"/>
    </row>
    <row r="12" spans="1:9" s="2" customFormat="1" x14ac:dyDescent="0.2">
      <c r="A12" s="9" t="s">
        <v>263</v>
      </c>
      <c r="B12" s="20">
        <v>37634.800000000003</v>
      </c>
      <c r="C12" s="20">
        <v>37511</v>
      </c>
      <c r="D12" s="18">
        <v>99.7</v>
      </c>
      <c r="E12" s="20">
        <v>-123.800000000003</v>
      </c>
      <c r="F12" s="20"/>
    </row>
    <row r="13" spans="1:9" s="2" customFormat="1" x14ac:dyDescent="0.2">
      <c r="A13" s="6" t="s">
        <v>264</v>
      </c>
      <c r="B13" s="21">
        <v>6209</v>
      </c>
      <c r="C13" s="21">
        <v>6198</v>
      </c>
      <c r="D13" s="19">
        <v>99.8</v>
      </c>
      <c r="E13" s="21">
        <v>-11</v>
      </c>
      <c r="F13" s="21"/>
    </row>
    <row r="14" spans="1:9" s="2" customFormat="1" x14ac:dyDescent="0.2">
      <c r="A14" s="6" t="s">
        <v>265</v>
      </c>
      <c r="B14" s="21">
        <v>9009.2999999999993</v>
      </c>
      <c r="C14" s="21">
        <v>8519.2999999999993</v>
      </c>
      <c r="D14" s="19">
        <v>94.6</v>
      </c>
      <c r="E14" s="21">
        <v>-490</v>
      </c>
      <c r="F14" s="21"/>
    </row>
    <row r="15" spans="1:9" s="2" customFormat="1" x14ac:dyDescent="0.2">
      <c r="A15" s="6" t="s">
        <v>266</v>
      </c>
      <c r="B15" s="21">
        <v>20461</v>
      </c>
      <c r="C15" s="21">
        <v>20820</v>
      </c>
      <c r="D15" s="19">
        <v>101.8</v>
      </c>
      <c r="E15" s="21">
        <v>359</v>
      </c>
      <c r="F15" s="21"/>
    </row>
    <row r="16" spans="1:9" s="2" customFormat="1" x14ac:dyDescent="0.2">
      <c r="A16" s="6" t="s">
        <v>267</v>
      </c>
      <c r="B16" s="21">
        <v>4118</v>
      </c>
      <c r="C16" s="21">
        <v>4253</v>
      </c>
      <c r="D16" s="19">
        <v>103.3</v>
      </c>
      <c r="E16" s="21">
        <v>135</v>
      </c>
      <c r="F16" s="21"/>
    </row>
    <row r="17" spans="1:6" s="5" customFormat="1" x14ac:dyDescent="0.2">
      <c r="A17" s="6" t="s">
        <v>268</v>
      </c>
      <c r="B17" s="21">
        <v>1021</v>
      </c>
      <c r="C17" s="21">
        <v>1035</v>
      </c>
      <c r="D17" s="19">
        <v>101.4</v>
      </c>
      <c r="E17" s="21">
        <v>14</v>
      </c>
      <c r="F17" s="21"/>
    </row>
    <row r="18" spans="1:6" s="2" customFormat="1" x14ac:dyDescent="0.2">
      <c r="A18" s="6" t="s">
        <v>269</v>
      </c>
      <c r="B18" s="21">
        <v>934.5</v>
      </c>
      <c r="C18" s="21">
        <v>938.7</v>
      </c>
      <c r="D18" s="19">
        <v>100.4</v>
      </c>
      <c r="E18" s="21">
        <v>4.2000000000000499</v>
      </c>
      <c r="F18" s="21"/>
    </row>
    <row r="19" spans="1:6" s="2" customFormat="1" x14ac:dyDescent="0.2">
      <c r="A19" s="6"/>
      <c r="B19" s="21"/>
      <c r="C19" s="21"/>
      <c r="D19" s="19"/>
      <c r="E19" s="21"/>
      <c r="F19" s="21"/>
    </row>
    <row r="20" spans="1:6" s="2" customFormat="1" ht="25.5" x14ac:dyDescent="0.2">
      <c r="A20" s="9" t="s">
        <v>3</v>
      </c>
      <c r="B20" s="20">
        <v>69013.88</v>
      </c>
      <c r="C20" s="20">
        <v>72459.33</v>
      </c>
      <c r="D20" s="18">
        <v>105</v>
      </c>
      <c r="E20" s="20">
        <v>3445.45</v>
      </c>
      <c r="F20" s="20"/>
    </row>
    <row r="21" spans="1:6" s="2" customFormat="1" x14ac:dyDescent="0.2">
      <c r="A21" s="6" t="s">
        <v>271</v>
      </c>
      <c r="B21" s="21">
        <v>4372</v>
      </c>
      <c r="C21" s="21">
        <v>4437</v>
      </c>
      <c r="D21" s="19">
        <v>101.5</v>
      </c>
      <c r="E21" s="21">
        <v>65</v>
      </c>
      <c r="F21" s="21"/>
    </row>
    <row r="22" spans="1:6" s="2" customFormat="1" x14ac:dyDescent="0.2">
      <c r="A22" s="6" t="s">
        <v>272</v>
      </c>
      <c r="B22" s="21">
        <v>968</v>
      </c>
      <c r="C22" s="21">
        <v>1086</v>
      </c>
      <c r="D22" s="19">
        <v>112.2</v>
      </c>
      <c r="E22" s="21">
        <v>118</v>
      </c>
      <c r="F22" s="21"/>
    </row>
    <row r="23" spans="1:6" s="2" customFormat="1" x14ac:dyDescent="0.2">
      <c r="A23" s="6" t="s">
        <v>4</v>
      </c>
      <c r="B23" s="21">
        <v>10451.879999999999</v>
      </c>
      <c r="C23" s="21">
        <v>10341.879999999999</v>
      </c>
      <c r="D23" s="19">
        <v>98.9</v>
      </c>
      <c r="E23" s="21">
        <v>-110</v>
      </c>
      <c r="F23" s="21"/>
    </row>
    <row r="24" spans="1:6" s="2" customFormat="1" x14ac:dyDescent="0.2">
      <c r="A24" s="6" t="s">
        <v>273</v>
      </c>
      <c r="B24" s="21">
        <v>11154</v>
      </c>
      <c r="C24" s="21">
        <v>11234</v>
      </c>
      <c r="D24" s="19">
        <v>100.7</v>
      </c>
      <c r="E24" s="21">
        <v>80</v>
      </c>
      <c r="F24" s="21"/>
    </row>
    <row r="25" spans="1:6" s="2" customFormat="1" x14ac:dyDescent="0.2">
      <c r="A25" s="6" t="s">
        <v>274</v>
      </c>
      <c r="B25" s="21">
        <v>8598</v>
      </c>
      <c r="C25" s="21">
        <v>9325</v>
      </c>
      <c r="D25" s="19">
        <v>108.5</v>
      </c>
      <c r="E25" s="21">
        <v>727</v>
      </c>
      <c r="F25" s="21"/>
    </row>
    <row r="26" spans="1:6" s="2" customFormat="1" x14ac:dyDescent="0.2">
      <c r="A26" s="6" t="s">
        <v>5</v>
      </c>
      <c r="B26" s="21">
        <v>30</v>
      </c>
      <c r="C26" s="21">
        <v>30</v>
      </c>
      <c r="D26" s="19">
        <v>100</v>
      </c>
      <c r="E26" s="21" t="s">
        <v>2</v>
      </c>
      <c r="F26" s="21"/>
    </row>
    <row r="27" spans="1:6" s="2" customFormat="1" x14ac:dyDescent="0.2">
      <c r="A27" s="6" t="s">
        <v>6</v>
      </c>
      <c r="B27" s="21">
        <v>21384</v>
      </c>
      <c r="C27" s="21">
        <v>23394</v>
      </c>
      <c r="D27" s="19">
        <v>109.4</v>
      </c>
      <c r="E27" s="21">
        <v>2010</v>
      </c>
      <c r="F27" s="21"/>
    </row>
    <row r="28" spans="1:6" s="2" customFormat="1" x14ac:dyDescent="0.2">
      <c r="A28" s="6" t="s">
        <v>7</v>
      </c>
      <c r="B28" s="21">
        <v>46</v>
      </c>
      <c r="C28" s="21">
        <v>46</v>
      </c>
      <c r="D28" s="19">
        <v>100</v>
      </c>
      <c r="E28" s="21" t="s">
        <v>2</v>
      </c>
      <c r="F28" s="21"/>
    </row>
    <row r="29" spans="1:6" s="2" customFormat="1" x14ac:dyDescent="0.2">
      <c r="A29" s="6" t="s">
        <v>275</v>
      </c>
      <c r="B29" s="21">
        <v>2370</v>
      </c>
      <c r="C29" s="21">
        <v>2377</v>
      </c>
      <c r="D29" s="19">
        <v>100.3</v>
      </c>
      <c r="E29" s="21">
        <v>7</v>
      </c>
      <c r="F29" s="21"/>
    </row>
    <row r="30" spans="1:6" s="2" customFormat="1" x14ac:dyDescent="0.2">
      <c r="A30" s="6" t="s">
        <v>276</v>
      </c>
      <c r="B30" s="21">
        <v>8107</v>
      </c>
      <c r="C30" s="21">
        <v>8661</v>
      </c>
      <c r="D30" s="19">
        <v>106.8</v>
      </c>
      <c r="E30" s="21">
        <v>554</v>
      </c>
      <c r="F30" s="21"/>
    </row>
    <row r="31" spans="1:6" s="2" customFormat="1" x14ac:dyDescent="0.2">
      <c r="A31" s="6" t="s">
        <v>277</v>
      </c>
      <c r="B31" s="21">
        <v>948</v>
      </c>
      <c r="C31" s="21">
        <v>948</v>
      </c>
      <c r="D31" s="19">
        <v>100</v>
      </c>
      <c r="E31" s="21" t="s">
        <v>2</v>
      </c>
      <c r="F31" s="21"/>
    </row>
    <row r="32" spans="1:6" s="2" customFormat="1" x14ac:dyDescent="0.2">
      <c r="A32" s="6" t="s">
        <v>278</v>
      </c>
      <c r="B32" s="21">
        <v>1516</v>
      </c>
      <c r="C32" s="21">
        <v>1624.45</v>
      </c>
      <c r="D32" s="19">
        <v>107.2</v>
      </c>
      <c r="E32" s="21">
        <v>108.45</v>
      </c>
      <c r="F32" s="21"/>
    </row>
    <row r="33" spans="1:6" s="5" customFormat="1" x14ac:dyDescent="0.2">
      <c r="A33" s="6" t="s">
        <v>279</v>
      </c>
      <c r="B33" s="21">
        <v>107</v>
      </c>
      <c r="C33" s="21">
        <v>111</v>
      </c>
      <c r="D33" s="19">
        <v>103.7</v>
      </c>
      <c r="E33" s="21">
        <v>4</v>
      </c>
      <c r="F33" s="21"/>
    </row>
    <row r="34" spans="1:6" s="2" customFormat="1" x14ac:dyDescent="0.2">
      <c r="A34" s="6" t="s">
        <v>280</v>
      </c>
      <c r="B34" s="21">
        <v>6</v>
      </c>
      <c r="C34" s="21">
        <v>6</v>
      </c>
      <c r="D34" s="19">
        <v>100</v>
      </c>
      <c r="E34" s="21" t="s">
        <v>2</v>
      </c>
      <c r="F34" s="21"/>
    </row>
    <row r="35" spans="1:6" s="2" customFormat="1" x14ac:dyDescent="0.2">
      <c r="A35" s="6"/>
      <c r="B35" s="21"/>
      <c r="C35" s="21"/>
      <c r="D35" s="19"/>
      <c r="E35" s="21"/>
      <c r="F35" s="21"/>
    </row>
    <row r="36" spans="1:6" s="2" customFormat="1" ht="25.5" x14ac:dyDescent="0.2">
      <c r="A36" s="9" t="s">
        <v>282</v>
      </c>
      <c r="B36" s="20">
        <v>91988.7</v>
      </c>
      <c r="C36" s="20">
        <v>92198.1</v>
      </c>
      <c r="D36" s="18">
        <v>100.2</v>
      </c>
      <c r="E36" s="20">
        <v>209.39999999999401</v>
      </c>
      <c r="F36" s="20"/>
    </row>
    <row r="37" spans="1:6" s="2" customFormat="1" x14ac:dyDescent="0.2">
      <c r="A37" s="6" t="s">
        <v>283</v>
      </c>
      <c r="B37" s="21">
        <v>27657</v>
      </c>
      <c r="C37" s="21">
        <v>26805</v>
      </c>
      <c r="D37" s="19">
        <v>96.9</v>
      </c>
      <c r="E37" s="21">
        <v>-852</v>
      </c>
      <c r="F37" s="21"/>
    </row>
    <row r="38" spans="1:6" s="2" customFormat="1" x14ac:dyDescent="0.2">
      <c r="A38" s="6" t="s">
        <v>284</v>
      </c>
      <c r="B38" s="21">
        <v>17516.5</v>
      </c>
      <c r="C38" s="21">
        <v>17769.400000000001</v>
      </c>
      <c r="D38" s="19">
        <v>101.4</v>
      </c>
      <c r="E38" s="21">
        <v>252.900000000001</v>
      </c>
      <c r="F38" s="21"/>
    </row>
    <row r="39" spans="1:6" s="2" customFormat="1" x14ac:dyDescent="0.2">
      <c r="A39" s="6" t="s">
        <v>285</v>
      </c>
      <c r="B39" s="21">
        <v>11509</v>
      </c>
      <c r="C39" s="21">
        <v>10907</v>
      </c>
      <c r="D39" s="19">
        <v>94.8</v>
      </c>
      <c r="E39" s="21">
        <v>-602</v>
      </c>
      <c r="F39" s="21"/>
    </row>
    <row r="40" spans="1:6" s="2" customFormat="1" x14ac:dyDescent="0.2">
      <c r="A40" s="6" t="s">
        <v>286</v>
      </c>
      <c r="B40" s="21">
        <v>972</v>
      </c>
      <c r="C40" s="21">
        <v>1036</v>
      </c>
      <c r="D40" s="19">
        <v>106.6</v>
      </c>
      <c r="E40" s="21">
        <v>64</v>
      </c>
      <c r="F40" s="21"/>
    </row>
    <row r="41" spans="1:6" s="2" customFormat="1" x14ac:dyDescent="0.2">
      <c r="A41" s="6" t="s">
        <v>287</v>
      </c>
      <c r="B41" s="21">
        <v>5437</v>
      </c>
      <c r="C41" s="21">
        <v>5617</v>
      </c>
      <c r="D41" s="19">
        <v>103.3</v>
      </c>
      <c r="E41" s="21">
        <v>180</v>
      </c>
      <c r="F41" s="21"/>
    </row>
    <row r="42" spans="1:6" s="2" customFormat="1" x14ac:dyDescent="0.2">
      <c r="A42" s="6" t="s">
        <v>288</v>
      </c>
      <c r="B42" s="21">
        <v>28641.200000000001</v>
      </c>
      <c r="C42" s="21">
        <v>29946.7</v>
      </c>
      <c r="D42" s="19">
        <v>104.6</v>
      </c>
      <c r="E42" s="21">
        <v>1305.5</v>
      </c>
      <c r="F42" s="21"/>
    </row>
    <row r="43" spans="1:6" s="5" customFormat="1" x14ac:dyDescent="0.2">
      <c r="A43" s="6" t="s">
        <v>289</v>
      </c>
      <c r="B43" s="21">
        <v>1048</v>
      </c>
      <c r="C43" s="21">
        <v>1038</v>
      </c>
      <c r="D43" s="19">
        <v>99</v>
      </c>
      <c r="E43" s="21">
        <v>-10</v>
      </c>
      <c r="F43" s="21"/>
    </row>
    <row r="44" spans="1:6" s="2" customFormat="1" x14ac:dyDescent="0.2">
      <c r="A44" s="6" t="s">
        <v>290</v>
      </c>
      <c r="B44" s="21">
        <v>180</v>
      </c>
      <c r="C44" s="21">
        <v>115</v>
      </c>
      <c r="D44" s="19">
        <v>63.9</v>
      </c>
      <c r="E44" s="21">
        <v>-65</v>
      </c>
      <c r="F44" s="21"/>
    </row>
    <row r="45" spans="1:6" s="2" customFormat="1" x14ac:dyDescent="0.2">
      <c r="A45" s="6"/>
      <c r="B45" s="21"/>
      <c r="C45" s="21"/>
      <c r="D45" s="19"/>
      <c r="E45" s="21"/>
      <c r="F45" s="21"/>
    </row>
    <row r="46" spans="1:6" s="2" customFormat="1" x14ac:dyDescent="0.2">
      <c r="A46" s="9" t="s">
        <v>291</v>
      </c>
      <c r="B46" s="20">
        <v>26459</v>
      </c>
      <c r="C46" s="20">
        <v>29590</v>
      </c>
      <c r="D46" s="18">
        <v>111.8</v>
      </c>
      <c r="E46" s="20">
        <v>3131</v>
      </c>
      <c r="F46" s="20"/>
    </row>
    <row r="47" spans="1:6" s="2" customFormat="1" x14ac:dyDescent="0.2">
      <c r="A47" s="6" t="s">
        <v>8</v>
      </c>
      <c r="B47" s="21">
        <v>5115</v>
      </c>
      <c r="C47" s="21">
        <v>5238</v>
      </c>
      <c r="D47" s="19">
        <v>102.4</v>
      </c>
      <c r="E47" s="21">
        <v>123</v>
      </c>
      <c r="F47" s="21"/>
    </row>
    <row r="48" spans="1:6" s="2" customFormat="1" x14ac:dyDescent="0.2">
      <c r="A48" s="6" t="s">
        <v>292</v>
      </c>
      <c r="B48" s="21">
        <v>1399</v>
      </c>
      <c r="C48" s="21">
        <v>3255</v>
      </c>
      <c r="D48" s="19">
        <v>232.7</v>
      </c>
      <c r="E48" s="21">
        <v>1856</v>
      </c>
      <c r="F48" s="21"/>
    </row>
    <row r="49" spans="1:6" s="2" customFormat="1" x14ac:dyDescent="0.2">
      <c r="A49" s="6" t="s">
        <v>293</v>
      </c>
      <c r="B49" s="21">
        <v>5541</v>
      </c>
      <c r="C49" s="21">
        <v>5527</v>
      </c>
      <c r="D49" s="19">
        <v>99.7</v>
      </c>
      <c r="E49" s="21">
        <v>-14</v>
      </c>
      <c r="F49" s="21"/>
    </row>
    <row r="50" spans="1:6" s="2" customFormat="1" x14ac:dyDescent="0.2">
      <c r="A50" s="6" t="s">
        <v>294</v>
      </c>
      <c r="B50" s="21">
        <v>9190</v>
      </c>
      <c r="C50" s="21">
        <v>9682</v>
      </c>
      <c r="D50" s="19">
        <v>105.4</v>
      </c>
      <c r="E50" s="21">
        <v>492</v>
      </c>
      <c r="F50" s="21"/>
    </row>
    <row r="51" spans="1:6" s="5" customFormat="1" x14ac:dyDescent="0.2">
      <c r="A51" s="6" t="s">
        <v>295</v>
      </c>
      <c r="B51" s="21">
        <v>5210</v>
      </c>
      <c r="C51" s="21">
        <v>5872</v>
      </c>
      <c r="D51" s="19">
        <v>112.7</v>
      </c>
      <c r="E51" s="21">
        <v>662</v>
      </c>
      <c r="F51" s="21"/>
    </row>
    <row r="52" spans="1:6" s="2" customFormat="1" x14ac:dyDescent="0.2">
      <c r="A52" s="6" t="s">
        <v>9</v>
      </c>
      <c r="B52" s="21">
        <v>4</v>
      </c>
      <c r="C52" s="21">
        <v>16</v>
      </c>
      <c r="D52" s="19">
        <v>400</v>
      </c>
      <c r="E52" s="21">
        <v>12</v>
      </c>
      <c r="F52" s="21"/>
    </row>
    <row r="53" spans="1:6" s="2" customFormat="1" x14ac:dyDescent="0.2">
      <c r="A53" s="10"/>
      <c r="B53" s="7"/>
      <c r="C53" s="28"/>
      <c r="D53" s="28"/>
      <c r="E53" s="28"/>
      <c r="F53" s="21"/>
    </row>
    <row r="54" spans="1:6" s="2" customFormat="1" x14ac:dyDescent="0.2">
      <c r="A54" s="9" t="s">
        <v>10</v>
      </c>
      <c r="B54" s="20">
        <v>92693.5</v>
      </c>
      <c r="C54" s="20">
        <v>93924.14</v>
      </c>
      <c r="D54" s="18">
        <v>101.3</v>
      </c>
      <c r="E54" s="20">
        <v>1230.6400000000001</v>
      </c>
      <c r="F54" s="20"/>
    </row>
    <row r="55" spans="1:6" s="2" customFormat="1" x14ac:dyDescent="0.2">
      <c r="A55" s="6" t="s">
        <v>296</v>
      </c>
      <c r="B55" s="21">
        <v>1379.3</v>
      </c>
      <c r="C55" s="21">
        <v>1380</v>
      </c>
      <c r="D55" s="19">
        <v>100.1</v>
      </c>
      <c r="E55" s="21">
        <v>0.70000000000004603</v>
      </c>
      <c r="F55" s="21"/>
    </row>
    <row r="56" spans="1:6" s="2" customFormat="1" x14ac:dyDescent="0.2">
      <c r="A56" s="6" t="s">
        <v>297</v>
      </c>
      <c r="B56" s="21">
        <v>7851</v>
      </c>
      <c r="C56" s="21">
        <v>7712.26</v>
      </c>
      <c r="D56" s="19">
        <v>98.2</v>
      </c>
      <c r="E56" s="21">
        <v>-138.74</v>
      </c>
      <c r="F56" s="21"/>
    </row>
    <row r="57" spans="1:6" s="2" customFormat="1" x14ac:dyDescent="0.2">
      <c r="A57" s="6" t="s">
        <v>298</v>
      </c>
      <c r="B57" s="21">
        <v>6061</v>
      </c>
      <c r="C57" s="21">
        <v>6216</v>
      </c>
      <c r="D57" s="19">
        <v>102.6</v>
      </c>
      <c r="E57" s="21">
        <v>155</v>
      </c>
      <c r="F57" s="21"/>
    </row>
    <row r="58" spans="1:6" s="2" customFormat="1" x14ac:dyDescent="0.2">
      <c r="A58" s="6" t="s">
        <v>11</v>
      </c>
      <c r="B58" s="21">
        <v>28237.200000000001</v>
      </c>
      <c r="C58" s="21">
        <v>28587.98</v>
      </c>
      <c r="D58" s="19">
        <v>101.2</v>
      </c>
      <c r="E58" s="21">
        <v>350.780000000006</v>
      </c>
      <c r="F58" s="21"/>
    </row>
    <row r="59" spans="1:6" s="2" customFormat="1" x14ac:dyDescent="0.2">
      <c r="A59" s="6" t="s">
        <v>12</v>
      </c>
      <c r="B59" s="21">
        <v>1606</v>
      </c>
      <c r="C59" s="21">
        <v>1496</v>
      </c>
      <c r="D59" s="19">
        <v>93.2</v>
      </c>
      <c r="E59" s="21">
        <v>-110</v>
      </c>
      <c r="F59" s="21"/>
    </row>
    <row r="60" spans="1:6" s="2" customFormat="1" x14ac:dyDescent="0.2">
      <c r="A60" s="6" t="s">
        <v>13</v>
      </c>
      <c r="B60" s="21">
        <v>23207</v>
      </c>
      <c r="C60" s="21">
        <v>23377</v>
      </c>
      <c r="D60" s="19">
        <v>100.7</v>
      </c>
      <c r="E60" s="21">
        <v>170</v>
      </c>
      <c r="F60" s="21"/>
    </row>
    <row r="61" spans="1:6" s="5" customFormat="1" x14ac:dyDescent="0.2">
      <c r="A61" s="6" t="s">
        <v>300</v>
      </c>
      <c r="B61" s="21">
        <v>22278</v>
      </c>
      <c r="C61" s="21">
        <v>22999.4</v>
      </c>
      <c r="D61" s="19">
        <v>103.2</v>
      </c>
      <c r="E61" s="21">
        <v>721.400000000001</v>
      </c>
      <c r="F61" s="21"/>
    </row>
    <row r="62" spans="1:6" s="2" customFormat="1" x14ac:dyDescent="0.2">
      <c r="A62" s="6" t="s">
        <v>14</v>
      </c>
      <c r="B62" s="21">
        <v>3680</v>
      </c>
      <c r="C62" s="21">
        <v>3651.5</v>
      </c>
      <c r="D62" s="19">
        <v>99.2</v>
      </c>
      <c r="E62" s="21">
        <v>-28.5</v>
      </c>
      <c r="F62" s="21"/>
    </row>
    <row r="63" spans="1:6" s="2" customFormat="1" x14ac:dyDescent="0.2">
      <c r="A63" s="6"/>
      <c r="B63" s="21"/>
      <c r="C63" s="21"/>
      <c r="D63" s="19"/>
      <c r="E63" s="21"/>
      <c r="F63" s="14"/>
    </row>
    <row r="64" spans="1:6" s="2" customFormat="1" x14ac:dyDescent="0.2">
      <c r="A64" s="9" t="s">
        <v>302</v>
      </c>
      <c r="B64" s="20">
        <v>16760</v>
      </c>
      <c r="C64" s="20">
        <v>15662</v>
      </c>
      <c r="D64" s="18">
        <v>93.4</v>
      </c>
      <c r="E64" s="20">
        <v>-1098</v>
      </c>
      <c r="F64" s="20"/>
    </row>
    <row r="65" spans="1:6" s="2" customFormat="1" x14ac:dyDescent="0.2">
      <c r="A65" s="6" t="s">
        <v>303</v>
      </c>
      <c r="B65" s="21">
        <v>1008</v>
      </c>
      <c r="C65" s="21">
        <v>1256</v>
      </c>
      <c r="D65" s="19">
        <v>124.6</v>
      </c>
      <c r="E65" s="21">
        <v>248</v>
      </c>
      <c r="F65" s="21"/>
    </row>
    <row r="66" spans="1:6" s="2" customFormat="1" x14ac:dyDescent="0.2">
      <c r="A66" s="6" t="s">
        <v>304</v>
      </c>
      <c r="B66" s="21">
        <v>5441</v>
      </c>
      <c r="C66" s="21">
        <v>4690</v>
      </c>
      <c r="D66" s="19">
        <v>86.2</v>
      </c>
      <c r="E66" s="21">
        <v>-751</v>
      </c>
      <c r="F66" s="21"/>
    </row>
    <row r="67" spans="1:6" s="2" customFormat="1" x14ac:dyDescent="0.2">
      <c r="A67" s="6" t="s">
        <v>305</v>
      </c>
      <c r="B67" s="21">
        <v>5006</v>
      </c>
      <c r="C67" s="21">
        <v>4178</v>
      </c>
      <c r="D67" s="19">
        <v>83.5</v>
      </c>
      <c r="E67" s="21">
        <v>-828</v>
      </c>
      <c r="F67" s="21"/>
    </row>
    <row r="68" spans="1:6" s="5" customFormat="1" x14ac:dyDescent="0.2">
      <c r="A68" s="6" t="s">
        <v>306</v>
      </c>
      <c r="B68" s="21">
        <v>5304</v>
      </c>
      <c r="C68" s="21">
        <v>5537</v>
      </c>
      <c r="D68" s="19">
        <v>104.4</v>
      </c>
      <c r="E68" s="21">
        <v>233</v>
      </c>
      <c r="F68" s="21"/>
    </row>
    <row r="69" spans="1:6" s="2" customFormat="1" x14ac:dyDescent="0.2">
      <c r="A69" s="6" t="s">
        <v>307</v>
      </c>
      <c r="B69" s="21">
        <v>1</v>
      </c>
      <c r="C69" s="21">
        <v>1</v>
      </c>
      <c r="D69" s="19">
        <v>100</v>
      </c>
      <c r="E69" s="21" t="s">
        <v>2</v>
      </c>
      <c r="F69" s="21"/>
    </row>
    <row r="70" spans="1:6" s="2" customFormat="1" x14ac:dyDescent="0.2">
      <c r="A70" s="6"/>
      <c r="B70" s="21"/>
      <c r="C70" s="21"/>
      <c r="D70" s="19"/>
      <c r="E70" s="21"/>
      <c r="F70" s="21"/>
    </row>
    <row r="71" spans="1:6" s="2" customFormat="1" x14ac:dyDescent="0.2">
      <c r="A71" s="9" t="s">
        <v>250</v>
      </c>
      <c r="B71" s="20">
        <v>263941.3</v>
      </c>
      <c r="C71" s="20">
        <v>267285</v>
      </c>
      <c r="D71" s="18">
        <v>101.3</v>
      </c>
      <c r="E71" s="20">
        <v>3343.7000000000098</v>
      </c>
      <c r="F71" s="20"/>
    </row>
    <row r="72" spans="1:6" s="2" customFormat="1" x14ac:dyDescent="0.2">
      <c r="A72" s="6" t="s">
        <v>251</v>
      </c>
      <c r="B72" s="21">
        <v>12248</v>
      </c>
      <c r="C72" s="21">
        <v>12646</v>
      </c>
      <c r="D72" s="19">
        <v>103.2</v>
      </c>
      <c r="E72" s="21">
        <v>398</v>
      </c>
      <c r="F72" s="21"/>
    </row>
    <row r="73" spans="1:6" s="2" customFormat="1" x14ac:dyDescent="0.2">
      <c r="A73" s="6" t="s">
        <v>15</v>
      </c>
      <c r="B73" s="21">
        <v>56208.3</v>
      </c>
      <c r="C73" s="21">
        <v>59654</v>
      </c>
      <c r="D73" s="19">
        <v>106.1</v>
      </c>
      <c r="E73" s="21">
        <v>3445.7</v>
      </c>
      <c r="F73" s="21"/>
    </row>
    <row r="74" spans="1:6" s="2" customFormat="1" x14ac:dyDescent="0.2">
      <c r="A74" s="6" t="s">
        <v>252</v>
      </c>
      <c r="B74" s="21">
        <v>11792</v>
      </c>
      <c r="C74" s="21">
        <v>11288</v>
      </c>
      <c r="D74" s="19">
        <v>95.7</v>
      </c>
      <c r="E74" s="21">
        <v>-504</v>
      </c>
      <c r="F74" s="21"/>
    </row>
    <row r="75" spans="1:6" s="2" customFormat="1" x14ac:dyDescent="0.2">
      <c r="A75" s="6" t="s">
        <v>253</v>
      </c>
      <c r="B75" s="21">
        <v>38415</v>
      </c>
      <c r="C75" s="21">
        <v>40289</v>
      </c>
      <c r="D75" s="19">
        <v>104.9</v>
      </c>
      <c r="E75" s="21">
        <v>1874</v>
      </c>
      <c r="F75" s="21"/>
    </row>
    <row r="76" spans="1:6" s="2" customFormat="1" x14ac:dyDescent="0.2">
      <c r="A76" s="6" t="s">
        <v>254</v>
      </c>
      <c r="B76" s="21">
        <v>38301</v>
      </c>
      <c r="C76" s="21">
        <v>35028</v>
      </c>
      <c r="D76" s="19">
        <v>91.5</v>
      </c>
      <c r="E76" s="21">
        <v>-3273</v>
      </c>
      <c r="F76" s="21"/>
    </row>
    <row r="77" spans="1:6" s="2" customFormat="1" x14ac:dyDescent="0.2">
      <c r="A77" s="6" t="s">
        <v>255</v>
      </c>
      <c r="B77" s="21">
        <v>59455</v>
      </c>
      <c r="C77" s="21">
        <v>60793</v>
      </c>
      <c r="D77" s="19">
        <v>102.3</v>
      </c>
      <c r="E77" s="21">
        <v>1338</v>
      </c>
      <c r="F77" s="21"/>
    </row>
    <row r="78" spans="1:6" s="2" customFormat="1" x14ac:dyDescent="0.2">
      <c r="A78" s="6" t="s">
        <v>16</v>
      </c>
      <c r="B78" s="21">
        <v>27</v>
      </c>
      <c r="C78" s="21">
        <v>27</v>
      </c>
      <c r="D78" s="19">
        <v>100</v>
      </c>
      <c r="E78" s="21" t="s">
        <v>2</v>
      </c>
      <c r="F78" s="21"/>
    </row>
    <row r="79" spans="1:6" s="2" customFormat="1" x14ac:dyDescent="0.2">
      <c r="A79" s="6" t="s">
        <v>256</v>
      </c>
      <c r="B79" s="21">
        <v>33887</v>
      </c>
      <c r="C79" s="21">
        <v>33349</v>
      </c>
      <c r="D79" s="19">
        <v>98.4</v>
      </c>
      <c r="E79" s="21">
        <v>-538</v>
      </c>
      <c r="F79" s="21"/>
    </row>
    <row r="80" spans="1:6" s="2" customFormat="1" x14ac:dyDescent="0.2">
      <c r="A80" s="6" t="s">
        <v>17</v>
      </c>
      <c r="B80" s="21">
        <v>11885</v>
      </c>
      <c r="C80" s="21">
        <v>12379</v>
      </c>
      <c r="D80" s="19">
        <v>104.2</v>
      </c>
      <c r="E80" s="21">
        <v>494</v>
      </c>
      <c r="F80" s="21"/>
    </row>
    <row r="81" spans="1:8" s="5" customFormat="1" x14ac:dyDescent="0.2">
      <c r="A81" s="6" t="s">
        <v>246</v>
      </c>
      <c r="B81" s="21">
        <v>1750</v>
      </c>
      <c r="C81" s="21">
        <v>1859</v>
      </c>
      <c r="D81" s="19">
        <v>106.2</v>
      </c>
      <c r="E81" s="21">
        <v>109</v>
      </c>
      <c r="F81" s="21"/>
    </row>
    <row r="82" spans="1:8" s="5" customFormat="1" x14ac:dyDescent="0.2">
      <c r="A82" s="6"/>
      <c r="B82" s="21"/>
      <c r="C82" s="21"/>
      <c r="D82" s="19"/>
      <c r="E82" s="21"/>
      <c r="F82" s="21"/>
    </row>
    <row r="83" spans="1:8" s="2" customFormat="1" x14ac:dyDescent="0.2">
      <c r="A83" s="9" t="s">
        <v>308</v>
      </c>
      <c r="B83" s="20">
        <v>4700</v>
      </c>
      <c r="C83" s="20">
        <v>4960</v>
      </c>
      <c r="D83" s="18">
        <v>105.5</v>
      </c>
      <c r="E83" s="20">
        <v>260</v>
      </c>
      <c r="F83" s="20"/>
    </row>
    <row r="84" spans="1:8" s="2" customFormat="1" x14ac:dyDescent="0.2">
      <c r="A84" s="9"/>
      <c r="B84" s="20"/>
      <c r="C84" s="20"/>
      <c r="D84" s="18"/>
      <c r="E84" s="20"/>
      <c r="F84" s="21"/>
    </row>
    <row r="85" spans="1:8" s="2" customFormat="1" ht="14.25" x14ac:dyDescent="0.2">
      <c r="A85" s="9" t="s">
        <v>309</v>
      </c>
      <c r="B85" s="20">
        <v>3754</v>
      </c>
      <c r="C85" s="20">
        <v>4132.7</v>
      </c>
      <c r="D85" s="18">
        <v>110.1</v>
      </c>
      <c r="E85" s="20">
        <v>378.7</v>
      </c>
      <c r="F85" s="20"/>
      <c r="G85" s="43"/>
      <c r="H85" s="43"/>
    </row>
    <row r="86" spans="1:8" x14ac:dyDescent="0.2">
      <c r="A86" s="2"/>
      <c r="B86" s="3"/>
      <c r="C86" s="3"/>
      <c r="D86" s="3"/>
      <c r="E86" s="3"/>
    </row>
    <row r="87" spans="1:8" x14ac:dyDescent="0.2">
      <c r="A87" s="2"/>
      <c r="B87" s="3"/>
      <c r="C87" s="3"/>
      <c r="D87" s="3"/>
      <c r="E87" s="3"/>
    </row>
    <row r="88" spans="1:8" x14ac:dyDescent="0.2">
      <c r="A88" s="2"/>
      <c r="B88" s="3"/>
      <c r="C88" s="3"/>
      <c r="D88" s="3"/>
      <c r="E88" s="3"/>
    </row>
  </sheetData>
  <mergeCells count="5">
    <mergeCell ref="A6:A7"/>
    <mergeCell ref="B6:C6"/>
    <mergeCell ref="D6:E6"/>
    <mergeCell ref="A4:E4"/>
    <mergeCell ref="A3:E3"/>
  </mergeCells>
  <hyperlinks>
    <hyperlink ref="A1:A2" location="содержание!A1" display="Мазмуну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9"/>
  <sheetViews>
    <sheetView topLeftCell="A58" workbookViewId="0">
      <selection activeCell="L77" sqref="L77"/>
    </sheetView>
  </sheetViews>
  <sheetFormatPr defaultRowHeight="12.75" x14ac:dyDescent="0.2"/>
  <cols>
    <col min="1" max="1" width="27" customWidth="1"/>
    <col min="2" max="2" width="9.7109375" customWidth="1"/>
    <col min="3" max="3" width="9.42578125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82" t="s">
        <v>311</v>
      </c>
      <c r="B3" s="82"/>
      <c r="C3" s="82"/>
      <c r="D3" s="82"/>
      <c r="E3" s="44"/>
      <c r="F3" s="44"/>
      <c r="G3" s="44"/>
    </row>
    <row r="4" spans="1:7" s="2" customFormat="1" ht="12" customHeight="1" x14ac:dyDescent="0.2">
      <c r="A4" s="44" t="s">
        <v>201</v>
      </c>
      <c r="B4" s="44"/>
      <c r="C4" s="44"/>
      <c r="D4" s="44"/>
      <c r="E4" s="44"/>
      <c r="F4" s="44"/>
      <c r="G4" s="31"/>
    </row>
    <row r="5" spans="1:7" s="2" customFormat="1" x14ac:dyDescent="0.2">
      <c r="E5" s="3" t="s">
        <v>19</v>
      </c>
      <c r="F5" s="3"/>
    </row>
    <row r="6" spans="1:7" s="2" customFormat="1" ht="39.6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  <c r="G6" s="7"/>
    </row>
    <row r="7" spans="1:7" s="5" customFormat="1" ht="18" customHeight="1" x14ac:dyDescent="0.2">
      <c r="A7" s="78"/>
      <c r="B7" s="71" t="s">
        <v>23</v>
      </c>
      <c r="C7" s="28" t="s">
        <v>261</v>
      </c>
      <c r="D7" s="71" t="s">
        <v>0</v>
      </c>
      <c r="E7" s="72" t="s">
        <v>1</v>
      </c>
      <c r="F7" s="25"/>
      <c r="G7" s="11"/>
    </row>
    <row r="8" spans="1:7" s="5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  <c r="G8" s="11"/>
    </row>
    <row r="9" spans="1:7" s="5" customFormat="1" x14ac:dyDescent="0.2">
      <c r="A9" s="10"/>
      <c r="B9" s="7"/>
      <c r="C9" s="28"/>
      <c r="D9" s="28"/>
      <c r="E9" s="28"/>
      <c r="F9" s="7"/>
      <c r="G9" s="11"/>
    </row>
    <row r="10" spans="1:7" s="2" customFormat="1" ht="25.5" x14ac:dyDescent="0.2">
      <c r="A10" s="9" t="s">
        <v>262</v>
      </c>
      <c r="B10" s="20">
        <f>B12+B20+B32+B42+B49+B59+B65+B76+B78</f>
        <v>247483.58</v>
      </c>
      <c r="C10" s="20">
        <f>C12+C20+C32+C42+C49+C59+C65+C76+C78</f>
        <v>247485.36</v>
      </c>
      <c r="D10" s="18">
        <f>C10/B10*100</f>
        <v>100.00071923963603</v>
      </c>
      <c r="E10" s="20">
        <f>C10-B10</f>
        <v>1.7799999999988358</v>
      </c>
      <c r="F10" s="20"/>
      <c r="G10" s="15"/>
    </row>
    <row r="11" spans="1:7" s="2" customFormat="1" x14ac:dyDescent="0.2">
      <c r="A11" s="9"/>
      <c r="B11" s="20"/>
      <c r="C11" s="20"/>
      <c r="D11" s="18"/>
      <c r="E11" s="20"/>
      <c r="F11" s="20"/>
      <c r="G11" s="7"/>
    </row>
    <row r="12" spans="1:7" s="2" customFormat="1" x14ac:dyDescent="0.2">
      <c r="A12" s="9" t="s">
        <v>263</v>
      </c>
      <c r="B12" s="20">
        <v>15086.5</v>
      </c>
      <c r="C12" s="20">
        <f>C13+C14+C15+C17+C18</f>
        <v>14594</v>
      </c>
      <c r="D12" s="18">
        <v>96.7</v>
      </c>
      <c r="E12" s="20">
        <v>-492.5</v>
      </c>
      <c r="F12" s="20"/>
      <c r="G12" s="7"/>
    </row>
    <row r="13" spans="1:7" s="2" customFormat="1" x14ac:dyDescent="0.2">
      <c r="A13" s="6" t="s">
        <v>264</v>
      </c>
      <c r="B13" s="21">
        <v>1916.5</v>
      </c>
      <c r="C13" s="21">
        <v>1848</v>
      </c>
      <c r="D13" s="19">
        <v>96.4</v>
      </c>
      <c r="E13" s="21">
        <v>-68.5</v>
      </c>
      <c r="F13" s="21"/>
      <c r="G13" s="7"/>
    </row>
    <row r="14" spans="1:7" s="2" customFormat="1" x14ac:dyDescent="0.2">
      <c r="A14" s="6" t="s">
        <v>265</v>
      </c>
      <c r="B14" s="21">
        <v>3560</v>
      </c>
      <c r="C14" s="21">
        <v>3547</v>
      </c>
      <c r="D14" s="19">
        <v>99.6</v>
      </c>
      <c r="E14" s="21">
        <v>-13</v>
      </c>
      <c r="F14" s="21"/>
      <c r="G14" s="7"/>
    </row>
    <row r="15" spans="1:7" s="2" customFormat="1" x14ac:dyDescent="0.2">
      <c r="A15" s="6" t="s">
        <v>266</v>
      </c>
      <c r="B15" s="21">
        <v>9326</v>
      </c>
      <c r="C15" s="21">
        <v>8906</v>
      </c>
      <c r="D15" s="19">
        <v>95.5</v>
      </c>
      <c r="E15" s="21">
        <v>-420</v>
      </c>
      <c r="F15" s="21"/>
      <c r="G15" s="7"/>
    </row>
    <row r="16" spans="1:7" s="2" customFormat="1" x14ac:dyDescent="0.2">
      <c r="A16" s="6" t="s">
        <v>267</v>
      </c>
      <c r="B16" s="21">
        <v>2063</v>
      </c>
      <c r="C16" s="21">
        <v>1803</v>
      </c>
      <c r="D16" s="19">
        <v>87.4</v>
      </c>
      <c r="E16" s="21">
        <v>-260</v>
      </c>
      <c r="F16" s="21"/>
      <c r="G16" s="7"/>
    </row>
    <row r="17" spans="1:7" s="5" customFormat="1" x14ac:dyDescent="0.2">
      <c r="A17" s="6" t="s">
        <v>268</v>
      </c>
      <c r="B17" s="21">
        <v>40</v>
      </c>
      <c r="C17" s="21">
        <v>51</v>
      </c>
      <c r="D17" s="19">
        <v>127.5</v>
      </c>
      <c r="E17" s="21">
        <v>11</v>
      </c>
      <c r="F17" s="21"/>
      <c r="G17" s="11"/>
    </row>
    <row r="18" spans="1:7" s="2" customFormat="1" x14ac:dyDescent="0.2">
      <c r="A18" s="6" t="s">
        <v>269</v>
      </c>
      <c r="B18" s="21">
        <v>244</v>
      </c>
      <c r="C18" s="21">
        <v>242</v>
      </c>
      <c r="D18" s="19">
        <v>99.2</v>
      </c>
      <c r="E18" s="21">
        <v>-2</v>
      </c>
      <c r="F18" s="21"/>
      <c r="G18" s="7"/>
    </row>
    <row r="19" spans="1:7" s="2" customFormat="1" x14ac:dyDescent="0.2">
      <c r="A19" s="6"/>
      <c r="B19" s="21"/>
      <c r="C19" s="21"/>
      <c r="D19" s="19"/>
      <c r="E19" s="21"/>
      <c r="F19" s="21"/>
      <c r="G19" s="7"/>
    </row>
    <row r="20" spans="1:7" s="2" customFormat="1" ht="25.5" x14ac:dyDescent="0.2">
      <c r="A20" s="9" t="s">
        <v>3</v>
      </c>
      <c r="B20" s="20">
        <v>22209.98</v>
      </c>
      <c r="C20" s="20">
        <v>26445.08</v>
      </c>
      <c r="D20" s="18">
        <v>119.1</v>
      </c>
      <c r="E20" s="20">
        <v>4235.1000000000004</v>
      </c>
      <c r="F20" s="20"/>
      <c r="G20" s="7"/>
    </row>
    <row r="21" spans="1:7" s="2" customFormat="1" x14ac:dyDescent="0.2">
      <c r="A21" s="6" t="s">
        <v>271</v>
      </c>
      <c r="B21" s="21">
        <v>1114</v>
      </c>
      <c r="C21" s="21">
        <v>1194</v>
      </c>
      <c r="D21" s="19">
        <v>107.2</v>
      </c>
      <c r="E21" s="21">
        <v>80</v>
      </c>
      <c r="F21" s="21"/>
      <c r="G21" s="7"/>
    </row>
    <row r="22" spans="1:7" s="2" customFormat="1" x14ac:dyDescent="0.2">
      <c r="A22" s="6" t="s">
        <v>272</v>
      </c>
      <c r="B22" s="21">
        <v>181</v>
      </c>
      <c r="C22" s="21">
        <v>304</v>
      </c>
      <c r="D22" s="19">
        <v>168</v>
      </c>
      <c r="E22" s="21">
        <v>123</v>
      </c>
      <c r="F22" s="21"/>
      <c r="G22" s="7"/>
    </row>
    <row r="23" spans="1:7" s="2" customFormat="1" x14ac:dyDescent="0.2">
      <c r="A23" s="6" t="s">
        <v>4</v>
      </c>
      <c r="B23" s="21">
        <v>3971.98</v>
      </c>
      <c r="C23" s="21">
        <v>3951.98</v>
      </c>
      <c r="D23" s="19">
        <v>99.5</v>
      </c>
      <c r="E23" s="21">
        <v>-20</v>
      </c>
      <c r="F23" s="21"/>
      <c r="G23" s="7"/>
    </row>
    <row r="24" spans="1:7" s="2" customFormat="1" x14ac:dyDescent="0.2">
      <c r="A24" s="6" t="s">
        <v>273</v>
      </c>
      <c r="B24" s="21">
        <v>3922</v>
      </c>
      <c r="C24" s="21">
        <v>4211</v>
      </c>
      <c r="D24" s="19">
        <v>107.4</v>
      </c>
      <c r="E24" s="21">
        <v>289</v>
      </c>
      <c r="F24" s="21"/>
      <c r="G24" s="7"/>
    </row>
    <row r="25" spans="1:7" s="2" customFormat="1" x14ac:dyDescent="0.2">
      <c r="A25" s="6" t="s">
        <v>274</v>
      </c>
      <c r="B25" s="21">
        <v>3017</v>
      </c>
      <c r="C25" s="21">
        <v>3103</v>
      </c>
      <c r="D25" s="19">
        <v>102.9</v>
      </c>
      <c r="E25" s="21">
        <v>86</v>
      </c>
      <c r="F25" s="21"/>
      <c r="G25" s="7"/>
    </row>
    <row r="26" spans="1:7" s="2" customFormat="1" x14ac:dyDescent="0.2">
      <c r="A26" s="6" t="s">
        <v>6</v>
      </c>
      <c r="B26" s="21">
        <v>5970</v>
      </c>
      <c r="C26" s="21">
        <v>9325</v>
      </c>
      <c r="D26" s="19">
        <v>156.19999999999999</v>
      </c>
      <c r="E26" s="21">
        <v>3355</v>
      </c>
      <c r="F26" s="21"/>
      <c r="G26" s="7"/>
    </row>
    <row r="27" spans="1:7" s="2" customFormat="1" x14ac:dyDescent="0.2">
      <c r="A27" s="6" t="s">
        <v>275</v>
      </c>
      <c r="B27" s="21">
        <v>683</v>
      </c>
      <c r="C27" s="21">
        <v>715</v>
      </c>
      <c r="D27" s="19">
        <v>104.7</v>
      </c>
      <c r="E27" s="21">
        <v>32</v>
      </c>
      <c r="F27" s="21"/>
      <c r="G27" s="7"/>
    </row>
    <row r="28" spans="1:7" s="2" customFormat="1" x14ac:dyDescent="0.2">
      <c r="A28" s="6" t="s">
        <v>276</v>
      </c>
      <c r="B28" s="21">
        <v>2126</v>
      </c>
      <c r="C28" s="21">
        <v>2345</v>
      </c>
      <c r="D28" s="19">
        <v>110.3</v>
      </c>
      <c r="E28" s="21">
        <v>219</v>
      </c>
      <c r="F28" s="21"/>
      <c r="G28" s="7"/>
    </row>
    <row r="29" spans="1:7" s="2" customFormat="1" x14ac:dyDescent="0.2">
      <c r="A29" s="6" t="s">
        <v>277</v>
      </c>
      <c r="B29" s="21">
        <v>722</v>
      </c>
      <c r="C29" s="21">
        <v>725</v>
      </c>
      <c r="D29" s="19">
        <v>100.4</v>
      </c>
      <c r="E29" s="21">
        <v>3</v>
      </c>
      <c r="F29" s="21"/>
      <c r="G29" s="7"/>
    </row>
    <row r="30" spans="1:7" s="2" customFormat="1" x14ac:dyDescent="0.2">
      <c r="A30" s="6" t="s">
        <v>278</v>
      </c>
      <c r="B30" s="21">
        <v>684</v>
      </c>
      <c r="C30" s="21">
        <v>875.1</v>
      </c>
      <c r="D30" s="19">
        <v>127.9</v>
      </c>
      <c r="E30" s="21">
        <v>191.1</v>
      </c>
      <c r="F30" s="21"/>
      <c r="G30" s="7"/>
    </row>
    <row r="31" spans="1:7" s="5" customFormat="1" x14ac:dyDescent="0.2">
      <c r="A31" s="6"/>
      <c r="B31" s="21"/>
      <c r="C31" s="21"/>
      <c r="D31" s="19"/>
      <c r="E31" s="21"/>
      <c r="F31" s="21"/>
      <c r="G31" s="11"/>
    </row>
    <row r="32" spans="1:7" s="2" customFormat="1" ht="25.5" x14ac:dyDescent="0.2">
      <c r="A32" s="9" t="s">
        <v>282</v>
      </c>
      <c r="B32" s="20">
        <v>40107.199999999997</v>
      </c>
      <c r="C32" s="20">
        <v>36440.699999999997</v>
      </c>
      <c r="D32" s="18">
        <v>90.9</v>
      </c>
      <c r="E32" s="20">
        <v>-3666.5</v>
      </c>
      <c r="F32" s="21"/>
      <c r="G32" s="7"/>
    </row>
    <row r="33" spans="1:7" s="2" customFormat="1" x14ac:dyDescent="0.2">
      <c r="A33" s="6" t="s">
        <v>283</v>
      </c>
      <c r="B33" s="21">
        <v>13191</v>
      </c>
      <c r="C33" s="21">
        <v>11691</v>
      </c>
      <c r="D33" s="19">
        <v>88.6</v>
      </c>
      <c r="E33" s="21">
        <v>-1500</v>
      </c>
      <c r="F33" s="20"/>
      <c r="G33" s="7"/>
    </row>
    <row r="34" spans="1:7" s="2" customFormat="1" x14ac:dyDescent="0.2">
      <c r="A34" s="6" t="s">
        <v>284</v>
      </c>
      <c r="B34" s="21">
        <v>8311</v>
      </c>
      <c r="C34" s="21">
        <v>8350</v>
      </c>
      <c r="D34" s="19">
        <v>100.5</v>
      </c>
      <c r="E34" s="21">
        <v>39</v>
      </c>
      <c r="F34" s="19"/>
      <c r="G34" s="7"/>
    </row>
    <row r="35" spans="1:7" s="2" customFormat="1" x14ac:dyDescent="0.2">
      <c r="A35" s="6" t="s">
        <v>285</v>
      </c>
      <c r="B35" s="21">
        <v>5905</v>
      </c>
      <c r="C35" s="21">
        <v>5330</v>
      </c>
      <c r="D35" s="19">
        <v>90.3</v>
      </c>
      <c r="E35" s="21">
        <v>-575</v>
      </c>
      <c r="F35" s="19"/>
      <c r="G35" s="7"/>
    </row>
    <row r="36" spans="1:7" s="2" customFormat="1" x14ac:dyDescent="0.2">
      <c r="A36" s="6" t="s">
        <v>286</v>
      </c>
      <c r="B36" s="21">
        <v>387</v>
      </c>
      <c r="C36" s="21">
        <v>478</v>
      </c>
      <c r="D36" s="19">
        <v>123.5</v>
      </c>
      <c r="E36" s="21">
        <v>91</v>
      </c>
      <c r="F36" s="19"/>
      <c r="G36" s="7"/>
    </row>
    <row r="37" spans="1:7" s="2" customFormat="1" x14ac:dyDescent="0.2">
      <c r="A37" s="6" t="s">
        <v>287</v>
      </c>
      <c r="B37" s="21">
        <v>2706</v>
      </c>
      <c r="C37" s="21">
        <v>2821</v>
      </c>
      <c r="D37" s="19">
        <v>104.2</v>
      </c>
      <c r="E37" s="21">
        <v>115</v>
      </c>
      <c r="F37" s="19"/>
      <c r="G37" s="7"/>
    </row>
    <row r="38" spans="1:7" s="2" customFormat="1" x14ac:dyDescent="0.2">
      <c r="A38" s="6" t="s">
        <v>288</v>
      </c>
      <c r="B38" s="21">
        <v>9271.2000000000007</v>
      </c>
      <c r="C38" s="21">
        <v>7637.7</v>
      </c>
      <c r="D38" s="19">
        <v>82.4</v>
      </c>
      <c r="E38" s="21">
        <v>-1633.5</v>
      </c>
      <c r="F38" s="19"/>
      <c r="G38" s="7"/>
    </row>
    <row r="39" spans="1:7" s="2" customFormat="1" x14ac:dyDescent="0.2">
      <c r="A39" s="6" t="s">
        <v>289</v>
      </c>
      <c r="B39" s="21">
        <v>703</v>
      </c>
      <c r="C39" s="21">
        <v>591</v>
      </c>
      <c r="D39" s="19">
        <v>84.1</v>
      </c>
      <c r="E39" s="21">
        <v>-112</v>
      </c>
      <c r="F39" s="19"/>
      <c r="G39" s="7"/>
    </row>
    <row r="40" spans="1:7" s="2" customFormat="1" x14ac:dyDescent="0.2">
      <c r="A40" s="6" t="s">
        <v>290</v>
      </c>
      <c r="B40" s="21">
        <v>20</v>
      </c>
      <c r="C40" s="21">
        <v>20</v>
      </c>
      <c r="D40" s="19">
        <v>100</v>
      </c>
      <c r="E40" s="21" t="s">
        <v>2</v>
      </c>
      <c r="F40" s="19"/>
      <c r="G40" s="7"/>
    </row>
    <row r="41" spans="1:7" s="5" customFormat="1" x14ac:dyDescent="0.2">
      <c r="A41" s="6"/>
      <c r="B41" s="21"/>
      <c r="C41" s="21"/>
      <c r="D41" s="19"/>
      <c r="E41" s="21"/>
      <c r="F41" s="19"/>
      <c r="G41" s="11"/>
    </row>
    <row r="42" spans="1:7" s="2" customFormat="1" x14ac:dyDescent="0.2">
      <c r="A42" s="9" t="s">
        <v>291</v>
      </c>
      <c r="B42" s="20">
        <v>6567</v>
      </c>
      <c r="C42" s="20">
        <v>5961</v>
      </c>
      <c r="D42" s="18">
        <v>90.8</v>
      </c>
      <c r="E42" s="20">
        <v>-606</v>
      </c>
      <c r="F42" s="21"/>
      <c r="G42" s="7"/>
    </row>
    <row r="43" spans="1:7" s="2" customFormat="1" x14ac:dyDescent="0.2">
      <c r="A43" s="6" t="s">
        <v>8</v>
      </c>
      <c r="B43" s="21">
        <v>2191</v>
      </c>
      <c r="C43" s="21">
        <v>2064</v>
      </c>
      <c r="D43" s="19">
        <v>94.2</v>
      </c>
      <c r="E43" s="21">
        <v>-127</v>
      </c>
      <c r="F43" s="20"/>
      <c r="G43" s="7"/>
    </row>
    <row r="44" spans="1:7" s="2" customFormat="1" x14ac:dyDescent="0.2">
      <c r="A44" s="6" t="s">
        <v>292</v>
      </c>
      <c r="B44" s="21">
        <v>6</v>
      </c>
      <c r="C44" s="21" t="s">
        <v>2</v>
      </c>
      <c r="D44" s="19" t="s">
        <v>2</v>
      </c>
      <c r="E44" s="21">
        <v>-6</v>
      </c>
      <c r="F44" s="21"/>
      <c r="G44" s="7"/>
    </row>
    <row r="45" spans="1:7" s="2" customFormat="1" x14ac:dyDescent="0.2">
      <c r="A45" s="6" t="s">
        <v>293</v>
      </c>
      <c r="B45" s="21">
        <v>2172</v>
      </c>
      <c r="C45" s="21">
        <v>2035</v>
      </c>
      <c r="D45" s="19">
        <v>93.7</v>
      </c>
      <c r="E45" s="21">
        <v>-137</v>
      </c>
      <c r="F45" s="21"/>
      <c r="G45" s="7"/>
    </row>
    <row r="46" spans="1:7" s="2" customFormat="1" x14ac:dyDescent="0.2">
      <c r="A46" s="6" t="s">
        <v>294</v>
      </c>
      <c r="B46" s="21">
        <v>1067</v>
      </c>
      <c r="C46" s="21">
        <v>727</v>
      </c>
      <c r="D46" s="19">
        <v>68.099999999999994</v>
      </c>
      <c r="E46" s="21">
        <v>-340</v>
      </c>
      <c r="F46" s="21"/>
      <c r="G46" s="7"/>
    </row>
    <row r="47" spans="1:7" s="2" customFormat="1" x14ac:dyDescent="0.2">
      <c r="A47" s="6" t="s">
        <v>295</v>
      </c>
      <c r="B47" s="21">
        <v>1131</v>
      </c>
      <c r="C47" s="21">
        <v>1135</v>
      </c>
      <c r="D47" s="19">
        <v>100.4</v>
      </c>
      <c r="E47" s="21">
        <v>4</v>
      </c>
      <c r="F47" s="21"/>
      <c r="G47" s="7"/>
    </row>
    <row r="48" spans="1:7" s="2" customFormat="1" x14ac:dyDescent="0.2">
      <c r="A48" s="6"/>
      <c r="B48" s="21"/>
      <c r="C48" s="21"/>
      <c r="D48" s="19"/>
      <c r="E48" s="21"/>
      <c r="F48" s="21"/>
      <c r="G48" s="7"/>
    </row>
    <row r="49" spans="1:7" s="5" customFormat="1" x14ac:dyDescent="0.2">
      <c r="A49" s="9" t="s">
        <v>10</v>
      </c>
      <c r="B49" s="40">
        <v>40579</v>
      </c>
      <c r="C49" s="40">
        <v>41075.58</v>
      </c>
      <c r="D49" s="40">
        <v>101.2</v>
      </c>
      <c r="E49" s="40">
        <v>496.58000000000902</v>
      </c>
      <c r="F49" s="21"/>
      <c r="G49" s="11"/>
    </row>
    <row r="50" spans="1:7" s="2" customFormat="1" x14ac:dyDescent="0.2">
      <c r="A50" s="6" t="s">
        <v>296</v>
      </c>
      <c r="B50" s="29">
        <v>110</v>
      </c>
      <c r="C50" s="29">
        <v>110</v>
      </c>
      <c r="D50" s="29">
        <v>100</v>
      </c>
      <c r="E50" s="29" t="s">
        <v>2</v>
      </c>
      <c r="F50" s="21"/>
      <c r="G50" s="7"/>
    </row>
    <row r="51" spans="1:7" s="2" customFormat="1" x14ac:dyDescent="0.2">
      <c r="A51" s="6" t="s">
        <v>297</v>
      </c>
      <c r="B51" s="29">
        <v>4768</v>
      </c>
      <c r="C51" s="29">
        <v>4966</v>
      </c>
      <c r="D51" s="29">
        <v>104.2</v>
      </c>
      <c r="E51" s="29">
        <v>198</v>
      </c>
      <c r="F51" s="20"/>
      <c r="G51" s="7"/>
    </row>
    <row r="52" spans="1:7" s="2" customFormat="1" x14ac:dyDescent="0.2">
      <c r="A52" s="6" t="s">
        <v>298</v>
      </c>
      <c r="B52" s="29">
        <v>1820</v>
      </c>
      <c r="C52" s="29">
        <v>1922</v>
      </c>
      <c r="D52" s="29">
        <v>105.6</v>
      </c>
      <c r="E52" s="29">
        <v>102</v>
      </c>
      <c r="F52" s="21"/>
      <c r="G52" s="7"/>
    </row>
    <row r="53" spans="1:7" s="2" customFormat="1" x14ac:dyDescent="0.2">
      <c r="A53" s="6" t="s">
        <v>11</v>
      </c>
      <c r="B53" s="29">
        <v>9103</v>
      </c>
      <c r="C53" s="29">
        <v>8652.58</v>
      </c>
      <c r="D53" s="29">
        <v>95.1</v>
      </c>
      <c r="E53" s="29">
        <v>-450.41999999999803</v>
      </c>
      <c r="F53" s="21"/>
      <c r="G53" s="7"/>
    </row>
    <row r="54" spans="1:7" s="2" customFormat="1" x14ac:dyDescent="0.2">
      <c r="A54" s="6" t="s">
        <v>12</v>
      </c>
      <c r="B54" s="29">
        <v>649</v>
      </c>
      <c r="C54" s="29">
        <v>436</v>
      </c>
      <c r="D54" s="29">
        <v>67.2</v>
      </c>
      <c r="E54" s="29">
        <v>-213</v>
      </c>
      <c r="F54" s="21"/>
      <c r="G54" s="7"/>
    </row>
    <row r="55" spans="1:7" s="2" customFormat="1" x14ac:dyDescent="0.2">
      <c r="A55" s="6" t="s">
        <v>13</v>
      </c>
      <c r="B55" s="29">
        <v>14943</v>
      </c>
      <c r="C55" s="29">
        <v>14973</v>
      </c>
      <c r="D55" s="29">
        <v>100.2</v>
      </c>
      <c r="E55" s="29">
        <v>30</v>
      </c>
      <c r="F55" s="21"/>
      <c r="G55" s="7"/>
    </row>
    <row r="56" spans="1:7" s="2" customFormat="1" x14ac:dyDescent="0.2">
      <c r="A56" s="6" t="s">
        <v>300</v>
      </c>
      <c r="B56" s="29">
        <v>9007</v>
      </c>
      <c r="C56" s="29">
        <v>9619</v>
      </c>
      <c r="D56" s="29">
        <v>106.8</v>
      </c>
      <c r="E56" s="29">
        <v>612</v>
      </c>
      <c r="F56" s="21"/>
      <c r="G56" s="7"/>
    </row>
    <row r="57" spans="1:7" s="2" customFormat="1" x14ac:dyDescent="0.2">
      <c r="A57" s="6" t="s">
        <v>14</v>
      </c>
      <c r="B57" s="29">
        <v>828</v>
      </c>
      <c r="C57" s="29">
        <v>833</v>
      </c>
      <c r="D57" s="29">
        <v>100.6</v>
      </c>
      <c r="E57" s="29">
        <v>5</v>
      </c>
      <c r="F57" s="21"/>
      <c r="G57" s="7"/>
    </row>
    <row r="58" spans="1:7" s="2" customFormat="1" x14ac:dyDescent="0.2">
      <c r="A58" s="6"/>
      <c r="B58" s="29"/>
      <c r="C58" s="29"/>
      <c r="D58" s="29"/>
      <c r="E58" s="29"/>
      <c r="F58" s="21"/>
      <c r="G58" s="7"/>
    </row>
    <row r="59" spans="1:7" s="5" customFormat="1" x14ac:dyDescent="0.2">
      <c r="A59" s="9" t="s">
        <v>302</v>
      </c>
      <c r="B59" s="40">
        <v>8856</v>
      </c>
      <c r="C59" s="40">
        <v>7257</v>
      </c>
      <c r="D59" s="40">
        <v>81.900000000000006</v>
      </c>
      <c r="E59" s="40">
        <v>-1599</v>
      </c>
      <c r="F59" s="21"/>
      <c r="G59" s="11"/>
    </row>
    <row r="60" spans="1:7" s="2" customFormat="1" x14ac:dyDescent="0.2">
      <c r="A60" s="6" t="s">
        <v>303</v>
      </c>
      <c r="B60" s="29">
        <v>618</v>
      </c>
      <c r="C60" s="29">
        <v>357</v>
      </c>
      <c r="D60" s="29">
        <v>57.8</v>
      </c>
      <c r="E60" s="29">
        <v>-261</v>
      </c>
      <c r="F60" s="21"/>
      <c r="G60" s="7"/>
    </row>
    <row r="61" spans="1:7" s="2" customFormat="1" x14ac:dyDescent="0.2">
      <c r="A61" s="6" t="s">
        <v>304</v>
      </c>
      <c r="B61" s="29">
        <v>4349</v>
      </c>
      <c r="C61" s="29">
        <v>3521</v>
      </c>
      <c r="D61" s="29">
        <v>81</v>
      </c>
      <c r="E61" s="29">
        <v>-828</v>
      </c>
      <c r="F61" s="20"/>
      <c r="G61" s="7"/>
    </row>
    <row r="62" spans="1:7" s="2" customFormat="1" x14ac:dyDescent="0.2">
      <c r="A62" s="6" t="s">
        <v>305</v>
      </c>
      <c r="B62" s="29">
        <v>1950</v>
      </c>
      <c r="C62" s="29">
        <v>1370</v>
      </c>
      <c r="D62" s="29">
        <v>70.3</v>
      </c>
      <c r="E62" s="29">
        <v>-580</v>
      </c>
      <c r="F62" s="21"/>
      <c r="G62" s="7"/>
    </row>
    <row r="63" spans="1:7" s="2" customFormat="1" x14ac:dyDescent="0.2">
      <c r="A63" s="6" t="s">
        <v>306</v>
      </c>
      <c r="B63" s="29">
        <v>1939</v>
      </c>
      <c r="C63" s="29">
        <v>2009</v>
      </c>
      <c r="D63" s="29">
        <v>103.6</v>
      </c>
      <c r="E63" s="29">
        <v>70</v>
      </c>
      <c r="F63" s="21"/>
      <c r="G63" s="7"/>
    </row>
    <row r="64" spans="1:7" s="2" customFormat="1" x14ac:dyDescent="0.2">
      <c r="A64" s="6"/>
      <c r="B64" s="29"/>
      <c r="C64" s="29"/>
      <c r="D64" s="29"/>
      <c r="E64" s="29"/>
      <c r="F64" s="21"/>
      <c r="G64" s="7"/>
    </row>
    <row r="65" spans="1:7" s="5" customFormat="1" x14ac:dyDescent="0.2">
      <c r="A65" s="9" t="s">
        <v>250</v>
      </c>
      <c r="B65" s="40">
        <v>112467.9</v>
      </c>
      <c r="C65" s="40">
        <v>114176</v>
      </c>
      <c r="D65" s="40">
        <v>101.5</v>
      </c>
      <c r="E65" s="40">
        <v>1708.1000000000099</v>
      </c>
      <c r="F65" s="21"/>
      <c r="G65" s="11"/>
    </row>
    <row r="66" spans="1:7" s="2" customFormat="1" x14ac:dyDescent="0.2">
      <c r="A66" s="6" t="s">
        <v>251</v>
      </c>
      <c r="B66" s="29">
        <v>2326</v>
      </c>
      <c r="C66" s="29">
        <v>2448</v>
      </c>
      <c r="D66" s="29">
        <v>105.2</v>
      </c>
      <c r="E66" s="29">
        <v>122</v>
      </c>
      <c r="F66" s="14"/>
      <c r="G66" s="7"/>
    </row>
    <row r="67" spans="1:7" s="2" customFormat="1" x14ac:dyDescent="0.2">
      <c r="A67" s="6" t="s">
        <v>15</v>
      </c>
      <c r="B67" s="29">
        <v>28195.9</v>
      </c>
      <c r="C67" s="29">
        <v>28943</v>
      </c>
      <c r="D67" s="29">
        <v>102.6</v>
      </c>
      <c r="E67" s="29">
        <v>747.099999999999</v>
      </c>
      <c r="F67" s="20"/>
      <c r="G67" s="7"/>
    </row>
    <row r="68" spans="1:7" s="2" customFormat="1" x14ac:dyDescent="0.2">
      <c r="A68" s="6" t="s">
        <v>252</v>
      </c>
      <c r="B68" s="29">
        <v>1392</v>
      </c>
      <c r="C68" s="29">
        <v>746</v>
      </c>
      <c r="D68" s="29">
        <v>53.6</v>
      </c>
      <c r="E68" s="29">
        <v>-646</v>
      </c>
      <c r="F68" s="21"/>
      <c r="G68" s="7"/>
    </row>
    <row r="69" spans="1:7" s="2" customFormat="1" x14ac:dyDescent="0.2">
      <c r="A69" s="6" t="s">
        <v>253</v>
      </c>
      <c r="B69" s="29">
        <v>18971</v>
      </c>
      <c r="C69" s="29">
        <v>21045</v>
      </c>
      <c r="D69" s="29">
        <v>110.9</v>
      </c>
      <c r="E69" s="29">
        <v>2074</v>
      </c>
      <c r="F69" s="21"/>
      <c r="G69" s="7"/>
    </row>
    <row r="70" spans="1:7" s="2" customFormat="1" x14ac:dyDescent="0.2">
      <c r="A70" s="6" t="s">
        <v>254</v>
      </c>
      <c r="B70" s="29">
        <v>16941</v>
      </c>
      <c r="C70" s="29">
        <v>14469</v>
      </c>
      <c r="D70" s="29">
        <v>85.4</v>
      </c>
      <c r="E70" s="29">
        <v>-2472</v>
      </c>
      <c r="F70" s="21"/>
      <c r="G70" s="7"/>
    </row>
    <row r="71" spans="1:7" s="2" customFormat="1" x14ac:dyDescent="0.2">
      <c r="A71" s="6" t="s">
        <v>255</v>
      </c>
      <c r="B71" s="29">
        <v>32518</v>
      </c>
      <c r="C71" s="29">
        <v>35126</v>
      </c>
      <c r="D71" s="29">
        <v>108</v>
      </c>
      <c r="E71" s="29">
        <v>2608</v>
      </c>
      <c r="F71" s="21"/>
      <c r="G71" s="7"/>
    </row>
    <row r="72" spans="1:7" s="2" customFormat="1" x14ac:dyDescent="0.2">
      <c r="A72" s="6" t="s">
        <v>256</v>
      </c>
      <c r="B72" s="29">
        <v>8822</v>
      </c>
      <c r="C72" s="29">
        <v>8296</v>
      </c>
      <c r="D72" s="29">
        <v>94</v>
      </c>
      <c r="E72" s="29">
        <v>-526</v>
      </c>
      <c r="F72" s="21"/>
      <c r="G72" s="7"/>
    </row>
    <row r="73" spans="1:7" s="2" customFormat="1" x14ac:dyDescent="0.2">
      <c r="A73" s="6" t="s">
        <v>17</v>
      </c>
      <c r="B73" s="29">
        <v>2352</v>
      </c>
      <c r="C73" s="29">
        <v>2353</v>
      </c>
      <c r="D73" s="29">
        <v>100</v>
      </c>
      <c r="E73" s="29">
        <v>1</v>
      </c>
      <c r="F73" s="21"/>
      <c r="G73" s="7"/>
    </row>
    <row r="74" spans="1:7" s="2" customFormat="1" x14ac:dyDescent="0.2">
      <c r="A74" s="6" t="s">
        <v>246</v>
      </c>
      <c r="B74" s="29">
        <v>950</v>
      </c>
      <c r="C74" s="29">
        <v>750</v>
      </c>
      <c r="D74" s="29">
        <v>78.900000000000006</v>
      </c>
      <c r="E74" s="29">
        <v>-200</v>
      </c>
      <c r="F74" s="21"/>
      <c r="G74" s="7"/>
    </row>
    <row r="75" spans="1:7" s="5" customFormat="1" x14ac:dyDescent="0.2">
      <c r="A75" s="6"/>
      <c r="B75" s="29"/>
      <c r="C75" s="29"/>
      <c r="D75" s="29"/>
      <c r="E75" s="29"/>
      <c r="F75" s="21"/>
      <c r="G75" s="11"/>
    </row>
    <row r="76" spans="1:7" s="2" customFormat="1" x14ac:dyDescent="0.2">
      <c r="A76" s="9" t="s">
        <v>308</v>
      </c>
      <c r="B76" s="40">
        <v>1150</v>
      </c>
      <c r="C76" s="40">
        <v>1135</v>
      </c>
      <c r="D76" s="40">
        <v>98.7</v>
      </c>
      <c r="E76" s="40">
        <v>-15</v>
      </c>
      <c r="F76" s="21"/>
      <c r="G76" s="7"/>
    </row>
    <row r="77" spans="1:7" s="5" customFormat="1" x14ac:dyDescent="0.2">
      <c r="A77" s="9"/>
      <c r="B77" s="40"/>
      <c r="C77" s="40"/>
      <c r="D77" s="40"/>
      <c r="E77" s="40"/>
      <c r="F77" s="21"/>
      <c r="G77" s="11"/>
    </row>
    <row r="78" spans="1:7" s="2" customFormat="1" x14ac:dyDescent="0.2">
      <c r="A78" s="9" t="s">
        <v>309</v>
      </c>
      <c r="B78" s="40">
        <v>460</v>
      </c>
      <c r="C78" s="40">
        <v>401</v>
      </c>
      <c r="D78" s="40">
        <v>87.2</v>
      </c>
      <c r="E78" s="40">
        <v>-59</v>
      </c>
      <c r="F78" s="20"/>
    </row>
    <row r="79" spans="1:7" s="2" customFormat="1" x14ac:dyDescent="0.2">
      <c r="B79" s="3"/>
      <c r="C79" s="3"/>
      <c r="D79" s="3"/>
      <c r="E79" s="3"/>
      <c r="F79" s="21"/>
    </row>
  </sheetData>
  <mergeCells count="4">
    <mergeCell ref="A6:A7"/>
    <mergeCell ref="B6:C6"/>
    <mergeCell ref="D6:E6"/>
    <mergeCell ref="A3:D3"/>
  </mergeCells>
  <hyperlinks>
    <hyperlink ref="A1:A2" location="содержание!A1" display="Мазмуну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9"/>
  <sheetViews>
    <sheetView workbookViewId="0">
      <selection activeCell="J17" sqref="J17"/>
    </sheetView>
  </sheetViews>
  <sheetFormatPr defaultRowHeight="12.75" x14ac:dyDescent="0.2"/>
  <cols>
    <col min="1" max="1" width="26.85546875" customWidth="1"/>
    <col min="2" max="2" width="10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2" customHeight="1" x14ac:dyDescent="0.2">
      <c r="A3" s="76" t="s">
        <v>312</v>
      </c>
      <c r="B3" s="76"/>
      <c r="C3" s="76"/>
      <c r="D3" s="76"/>
      <c r="E3" s="76"/>
      <c r="F3" s="42"/>
      <c r="G3" s="42"/>
    </row>
    <row r="4" spans="1:7" s="2" customFormat="1" ht="19.5" customHeight="1" x14ac:dyDescent="0.2">
      <c r="A4" s="76" t="s">
        <v>202</v>
      </c>
      <c r="B4" s="76"/>
      <c r="C4" s="76"/>
      <c r="D4" s="76"/>
      <c r="E4" s="76"/>
      <c r="F4" s="43"/>
    </row>
    <row r="5" spans="1:7" s="2" customFormat="1" x14ac:dyDescent="0.2">
      <c r="E5" s="3" t="s">
        <v>19</v>
      </c>
      <c r="F5" s="3"/>
    </row>
    <row r="6" spans="1:7" s="2" customFormat="1" ht="43.9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  <c r="G6" s="7"/>
    </row>
    <row r="7" spans="1:7" s="5" customFormat="1" ht="15" customHeight="1" x14ac:dyDescent="0.2">
      <c r="A7" s="78"/>
      <c r="B7" s="71" t="s">
        <v>23</v>
      </c>
      <c r="C7" s="28" t="s">
        <v>261</v>
      </c>
      <c r="D7" s="71" t="s">
        <v>0</v>
      </c>
      <c r="E7" s="72" t="s">
        <v>1</v>
      </c>
      <c r="F7" s="25"/>
      <c r="G7" s="11"/>
    </row>
    <row r="8" spans="1:7" s="5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  <c r="G8" s="11"/>
    </row>
    <row r="9" spans="1:7" s="2" customFormat="1" x14ac:dyDescent="0.2">
      <c r="A9" s="10"/>
      <c r="B9" s="20"/>
      <c r="C9" s="20"/>
      <c r="D9" s="18"/>
      <c r="E9" s="20"/>
      <c r="F9" s="40"/>
      <c r="G9" s="7"/>
    </row>
    <row r="10" spans="1:7" s="2" customFormat="1" ht="25.5" x14ac:dyDescent="0.2">
      <c r="A10" s="9" t="s">
        <v>262</v>
      </c>
      <c r="B10" s="20">
        <f>B12+B20+B31+B40+B49+B55+B66+B68</f>
        <v>146424</v>
      </c>
      <c r="C10" s="20">
        <f>C12+C20+C31+C40+C49+C55+C66+C68</f>
        <v>151756.97999999998</v>
      </c>
      <c r="D10" s="18">
        <f>C10/B10*100</f>
        <v>103.64214882806095</v>
      </c>
      <c r="E10" s="20">
        <f>C10-B10</f>
        <v>5332.9799999999814</v>
      </c>
      <c r="F10" s="40"/>
      <c r="G10" s="7"/>
    </row>
    <row r="11" spans="1:7" s="2" customFormat="1" x14ac:dyDescent="0.2">
      <c r="A11" s="9"/>
      <c r="B11" s="20"/>
      <c r="C11" s="20"/>
      <c r="D11" s="18"/>
      <c r="E11" s="20"/>
      <c r="F11" s="40"/>
      <c r="G11" s="7"/>
    </row>
    <row r="12" spans="1:7" s="2" customFormat="1" x14ac:dyDescent="0.2">
      <c r="A12" s="9" t="s">
        <v>263</v>
      </c>
      <c r="B12" s="20">
        <v>6067</v>
      </c>
      <c r="C12" s="20">
        <f>C13+C14+C15+C17+C18</f>
        <v>6500</v>
      </c>
      <c r="D12" s="18">
        <v>107.1</v>
      </c>
      <c r="E12" s="20">
        <v>433</v>
      </c>
      <c r="F12" s="29"/>
      <c r="G12" s="7"/>
    </row>
    <row r="13" spans="1:7" s="2" customFormat="1" x14ac:dyDescent="0.2">
      <c r="A13" s="6" t="s">
        <v>264</v>
      </c>
      <c r="B13" s="21">
        <v>437</v>
      </c>
      <c r="C13" s="21">
        <v>446</v>
      </c>
      <c r="D13" s="19">
        <v>102.1</v>
      </c>
      <c r="E13" s="21">
        <v>9</v>
      </c>
      <c r="F13" s="29"/>
      <c r="G13" s="7"/>
    </row>
    <row r="14" spans="1:7" s="2" customFormat="1" x14ac:dyDescent="0.2">
      <c r="A14" s="6" t="s">
        <v>265</v>
      </c>
      <c r="B14" s="21">
        <v>1780</v>
      </c>
      <c r="C14" s="21">
        <v>1769</v>
      </c>
      <c r="D14" s="19">
        <v>99.4</v>
      </c>
      <c r="E14" s="21">
        <v>-11</v>
      </c>
      <c r="F14" s="29"/>
      <c r="G14" s="7"/>
    </row>
    <row r="15" spans="1:7" s="2" customFormat="1" x14ac:dyDescent="0.2">
      <c r="A15" s="6" t="s">
        <v>266</v>
      </c>
      <c r="B15" s="21">
        <v>3767</v>
      </c>
      <c r="C15" s="21">
        <v>4192</v>
      </c>
      <c r="D15" s="19">
        <v>111.3</v>
      </c>
      <c r="E15" s="21">
        <v>425</v>
      </c>
      <c r="F15" s="29"/>
      <c r="G15" s="7"/>
    </row>
    <row r="16" spans="1:7" s="5" customFormat="1" x14ac:dyDescent="0.2">
      <c r="A16" s="6" t="s">
        <v>267</v>
      </c>
      <c r="B16" s="21">
        <v>567</v>
      </c>
      <c r="C16" s="21">
        <v>533</v>
      </c>
      <c r="D16" s="19">
        <v>94</v>
      </c>
      <c r="E16" s="21">
        <v>-34</v>
      </c>
      <c r="F16" s="29"/>
      <c r="G16" s="11"/>
    </row>
    <row r="17" spans="1:7" s="2" customFormat="1" x14ac:dyDescent="0.2">
      <c r="A17" s="6" t="s">
        <v>268</v>
      </c>
      <c r="B17" s="21">
        <v>20</v>
      </c>
      <c r="C17" s="21">
        <v>31</v>
      </c>
      <c r="D17" s="19">
        <v>155</v>
      </c>
      <c r="E17" s="21">
        <v>11</v>
      </c>
      <c r="F17" s="29"/>
      <c r="G17" s="7"/>
    </row>
    <row r="18" spans="1:7" s="2" customFormat="1" x14ac:dyDescent="0.2">
      <c r="A18" s="6" t="s">
        <v>269</v>
      </c>
      <c r="B18" s="21">
        <v>63</v>
      </c>
      <c r="C18" s="21">
        <v>62</v>
      </c>
      <c r="D18" s="19">
        <v>98.4</v>
      </c>
      <c r="E18" s="21">
        <v>-1</v>
      </c>
      <c r="F18" s="29"/>
      <c r="G18" s="7"/>
    </row>
    <row r="19" spans="1:7" s="2" customFormat="1" x14ac:dyDescent="0.2">
      <c r="A19" s="6"/>
      <c r="B19" s="21"/>
      <c r="C19" s="21"/>
      <c r="D19" s="19"/>
      <c r="E19" s="21"/>
      <c r="F19" s="40"/>
      <c r="G19" s="7"/>
    </row>
    <row r="20" spans="1:7" s="2" customFormat="1" ht="25.5" x14ac:dyDescent="0.2">
      <c r="A20" s="9" t="s">
        <v>3</v>
      </c>
      <c r="B20" s="20">
        <v>16165</v>
      </c>
      <c r="C20" s="20">
        <v>17424.5</v>
      </c>
      <c r="D20" s="18">
        <v>107.8</v>
      </c>
      <c r="E20" s="20">
        <v>1259.5</v>
      </c>
      <c r="F20" s="29"/>
      <c r="G20" s="7"/>
    </row>
    <row r="21" spans="1:7" s="2" customFormat="1" x14ac:dyDescent="0.2">
      <c r="A21" s="6" t="s">
        <v>271</v>
      </c>
      <c r="B21" s="21">
        <v>881</v>
      </c>
      <c r="C21" s="21">
        <v>1070</v>
      </c>
      <c r="D21" s="19">
        <v>121.5</v>
      </c>
      <c r="E21" s="21">
        <v>189</v>
      </c>
      <c r="F21" s="29"/>
      <c r="G21" s="7"/>
    </row>
    <row r="22" spans="1:7" s="2" customFormat="1" x14ac:dyDescent="0.2">
      <c r="A22" s="6" t="s">
        <v>272</v>
      </c>
      <c r="B22" s="21">
        <v>155</v>
      </c>
      <c r="C22" s="21">
        <v>266</v>
      </c>
      <c r="D22" s="19">
        <v>171.6</v>
      </c>
      <c r="E22" s="21">
        <v>111</v>
      </c>
      <c r="F22" s="29"/>
      <c r="G22" s="7"/>
    </row>
    <row r="23" spans="1:7" s="2" customFormat="1" x14ac:dyDescent="0.2">
      <c r="A23" s="6" t="s">
        <v>4</v>
      </c>
      <c r="B23" s="21">
        <v>3958</v>
      </c>
      <c r="C23" s="21">
        <v>3811</v>
      </c>
      <c r="D23" s="19">
        <v>96.3</v>
      </c>
      <c r="E23" s="21">
        <v>-147</v>
      </c>
      <c r="F23" s="29"/>
      <c r="G23" s="7"/>
    </row>
    <row r="24" spans="1:7" s="2" customFormat="1" x14ac:dyDescent="0.2">
      <c r="A24" s="6" t="s">
        <v>273</v>
      </c>
      <c r="B24" s="21">
        <v>3775</v>
      </c>
      <c r="C24" s="21">
        <v>3895</v>
      </c>
      <c r="D24" s="19">
        <v>103.2</v>
      </c>
      <c r="E24" s="21">
        <v>120</v>
      </c>
      <c r="F24" s="29"/>
      <c r="G24" s="7"/>
    </row>
    <row r="25" spans="1:7" s="2" customFormat="1" x14ac:dyDescent="0.2">
      <c r="A25" s="6" t="s">
        <v>274</v>
      </c>
      <c r="B25" s="21">
        <v>2507</v>
      </c>
      <c r="C25" s="21">
        <v>2511</v>
      </c>
      <c r="D25" s="19">
        <v>100.2</v>
      </c>
      <c r="E25" s="21">
        <v>4</v>
      </c>
      <c r="F25" s="29"/>
      <c r="G25" s="7"/>
    </row>
    <row r="26" spans="1:7" s="2" customFormat="1" x14ac:dyDescent="0.2">
      <c r="A26" s="6" t="s">
        <v>6</v>
      </c>
      <c r="B26" s="21">
        <v>3893</v>
      </c>
      <c r="C26" s="21">
        <v>4412</v>
      </c>
      <c r="D26" s="19">
        <v>113.3</v>
      </c>
      <c r="E26" s="21">
        <v>519</v>
      </c>
      <c r="F26" s="29"/>
      <c r="G26" s="7"/>
    </row>
    <row r="27" spans="1:7" s="2" customFormat="1" x14ac:dyDescent="0.2">
      <c r="A27" s="6" t="s">
        <v>275</v>
      </c>
      <c r="B27" s="21">
        <v>86</v>
      </c>
      <c r="C27" s="21">
        <v>100</v>
      </c>
      <c r="D27" s="19">
        <v>116.3</v>
      </c>
      <c r="E27" s="21">
        <v>14</v>
      </c>
      <c r="F27" s="29"/>
      <c r="G27" s="7"/>
    </row>
    <row r="28" spans="1:7" s="5" customFormat="1" x14ac:dyDescent="0.2">
      <c r="A28" s="6" t="s">
        <v>276</v>
      </c>
      <c r="B28" s="21">
        <v>501</v>
      </c>
      <c r="C28" s="21">
        <v>890</v>
      </c>
      <c r="D28" s="19">
        <v>177.6</v>
      </c>
      <c r="E28" s="21">
        <v>389</v>
      </c>
      <c r="F28" s="29"/>
      <c r="G28" s="11"/>
    </row>
    <row r="29" spans="1:7" s="2" customFormat="1" x14ac:dyDescent="0.2">
      <c r="A29" s="6" t="s">
        <v>278</v>
      </c>
      <c r="B29" s="21">
        <v>564</v>
      </c>
      <c r="C29" s="21">
        <v>735.5</v>
      </c>
      <c r="D29" s="19">
        <v>130.4</v>
      </c>
      <c r="E29" s="21">
        <v>171.5</v>
      </c>
      <c r="F29" s="29"/>
      <c r="G29" s="7"/>
    </row>
    <row r="30" spans="1:7" s="2" customFormat="1" x14ac:dyDescent="0.2">
      <c r="A30" s="6"/>
      <c r="B30" s="21"/>
      <c r="C30" s="21"/>
      <c r="D30" s="19"/>
      <c r="E30" s="21"/>
      <c r="F30" s="29"/>
      <c r="G30" s="7"/>
    </row>
    <row r="31" spans="1:7" s="2" customFormat="1" ht="25.5" x14ac:dyDescent="0.2">
      <c r="A31" s="9" t="s">
        <v>282</v>
      </c>
      <c r="B31" s="20">
        <v>9903</v>
      </c>
      <c r="C31" s="20">
        <v>8530</v>
      </c>
      <c r="D31" s="18">
        <v>86.1</v>
      </c>
      <c r="E31" s="20">
        <v>-1373</v>
      </c>
      <c r="F31" s="40"/>
      <c r="G31" s="7"/>
    </row>
    <row r="32" spans="1:7" s="2" customFormat="1" x14ac:dyDescent="0.2">
      <c r="A32" s="6" t="s">
        <v>283</v>
      </c>
      <c r="B32" s="21">
        <v>1772</v>
      </c>
      <c r="C32" s="21">
        <v>1448</v>
      </c>
      <c r="D32" s="19">
        <v>81.7</v>
      </c>
      <c r="E32" s="21">
        <v>-324</v>
      </c>
      <c r="F32" s="29"/>
      <c r="G32" s="7"/>
    </row>
    <row r="33" spans="1:7" s="2" customFormat="1" x14ac:dyDescent="0.2">
      <c r="A33" s="6" t="s">
        <v>284</v>
      </c>
      <c r="B33" s="21">
        <v>1801</v>
      </c>
      <c r="C33" s="21">
        <v>1805</v>
      </c>
      <c r="D33" s="19">
        <v>100.2</v>
      </c>
      <c r="E33" s="21">
        <v>4</v>
      </c>
      <c r="F33" s="29"/>
      <c r="G33" s="7"/>
    </row>
    <row r="34" spans="1:7" s="2" customFormat="1" x14ac:dyDescent="0.2">
      <c r="A34" s="6" t="s">
        <v>285</v>
      </c>
      <c r="B34" s="21">
        <v>2459</v>
      </c>
      <c r="C34" s="21">
        <v>1861</v>
      </c>
      <c r="D34" s="19">
        <v>75.7</v>
      </c>
      <c r="E34" s="21">
        <v>-598</v>
      </c>
      <c r="F34" s="29"/>
      <c r="G34" s="7"/>
    </row>
    <row r="35" spans="1:7" s="2" customFormat="1" x14ac:dyDescent="0.2">
      <c r="A35" s="6" t="s">
        <v>286</v>
      </c>
      <c r="B35" s="21">
        <v>82</v>
      </c>
      <c r="C35" s="21">
        <v>118</v>
      </c>
      <c r="D35" s="19">
        <v>143.9</v>
      </c>
      <c r="E35" s="21">
        <v>36</v>
      </c>
      <c r="F35" s="29"/>
      <c r="G35" s="7"/>
    </row>
    <row r="36" spans="1:7" s="2" customFormat="1" x14ac:dyDescent="0.2">
      <c r="A36" s="6" t="s">
        <v>287</v>
      </c>
      <c r="B36" s="21" t="s">
        <v>2</v>
      </c>
      <c r="C36" s="21">
        <v>16</v>
      </c>
      <c r="D36" s="19" t="s">
        <v>2</v>
      </c>
      <c r="E36" s="21">
        <v>16</v>
      </c>
      <c r="F36" s="29"/>
      <c r="G36" s="7"/>
    </row>
    <row r="37" spans="1:7" s="5" customFormat="1" x14ac:dyDescent="0.2">
      <c r="A37" s="6" t="s">
        <v>288</v>
      </c>
      <c r="B37" s="21">
        <v>3659</v>
      </c>
      <c r="C37" s="21">
        <v>3210</v>
      </c>
      <c r="D37" s="19">
        <v>87.7</v>
      </c>
      <c r="E37" s="21">
        <v>-449</v>
      </c>
      <c r="F37" s="29"/>
      <c r="G37" s="11"/>
    </row>
    <row r="38" spans="1:7" s="2" customFormat="1" x14ac:dyDescent="0.2">
      <c r="A38" s="6" t="s">
        <v>289</v>
      </c>
      <c r="B38" s="21">
        <v>212</v>
      </c>
      <c r="C38" s="21">
        <v>190</v>
      </c>
      <c r="D38" s="19">
        <v>89.6</v>
      </c>
      <c r="E38" s="21">
        <v>-22</v>
      </c>
      <c r="F38" s="29"/>
      <c r="G38" s="7"/>
    </row>
    <row r="39" spans="1:7" s="2" customFormat="1" x14ac:dyDescent="0.2">
      <c r="A39" s="6"/>
      <c r="B39" s="21"/>
      <c r="C39" s="21"/>
      <c r="D39" s="19"/>
      <c r="E39" s="21"/>
      <c r="F39" s="29"/>
      <c r="G39" s="7"/>
    </row>
    <row r="40" spans="1:7" s="2" customFormat="1" x14ac:dyDescent="0.2">
      <c r="A40" s="9" t="s">
        <v>10</v>
      </c>
      <c r="B40" s="20">
        <v>18947</v>
      </c>
      <c r="C40" s="20">
        <v>17922.48</v>
      </c>
      <c r="D40" s="18">
        <v>94.6</v>
      </c>
      <c r="E40" s="20">
        <v>-1024.52</v>
      </c>
      <c r="F40" s="40"/>
      <c r="G40" s="7"/>
    </row>
    <row r="41" spans="1:7" s="2" customFormat="1" x14ac:dyDescent="0.2">
      <c r="A41" s="6" t="s">
        <v>296</v>
      </c>
      <c r="B41" s="21">
        <v>110</v>
      </c>
      <c r="C41" s="21">
        <v>110</v>
      </c>
      <c r="D41" s="19">
        <v>100</v>
      </c>
      <c r="E41" s="21" t="s">
        <v>2</v>
      </c>
      <c r="F41" s="29"/>
      <c r="G41" s="7"/>
    </row>
    <row r="42" spans="1:7" s="2" customFormat="1" x14ac:dyDescent="0.2">
      <c r="A42" s="6" t="s">
        <v>297</v>
      </c>
      <c r="B42" s="21">
        <v>2832</v>
      </c>
      <c r="C42" s="21">
        <v>2911.9</v>
      </c>
      <c r="D42" s="19">
        <v>102.8</v>
      </c>
      <c r="E42" s="21">
        <v>79.900000000000105</v>
      </c>
      <c r="F42" s="29"/>
      <c r="G42" s="7"/>
    </row>
    <row r="43" spans="1:7" s="2" customFormat="1" x14ac:dyDescent="0.2">
      <c r="A43" s="6" t="s">
        <v>298</v>
      </c>
      <c r="B43" s="21">
        <v>600</v>
      </c>
      <c r="C43" s="21">
        <v>592</v>
      </c>
      <c r="D43" s="19">
        <v>98.7</v>
      </c>
      <c r="E43" s="21">
        <v>-8</v>
      </c>
      <c r="F43" s="29"/>
      <c r="G43" s="7"/>
    </row>
    <row r="44" spans="1:7" s="2" customFormat="1" x14ac:dyDescent="0.2">
      <c r="A44" s="6" t="s">
        <v>11</v>
      </c>
      <c r="B44" s="21">
        <v>4880</v>
      </c>
      <c r="C44" s="21">
        <v>4310.58</v>
      </c>
      <c r="D44" s="19">
        <v>88.3</v>
      </c>
      <c r="E44" s="21">
        <v>-569.41999999999996</v>
      </c>
      <c r="F44" s="29"/>
      <c r="G44" s="7"/>
    </row>
    <row r="45" spans="1:7" s="2" customFormat="1" x14ac:dyDescent="0.2">
      <c r="A45" s="6" t="s">
        <v>12</v>
      </c>
      <c r="B45" s="21">
        <v>252</v>
      </c>
      <c r="C45" s="21">
        <v>251</v>
      </c>
      <c r="D45" s="19">
        <v>99.6</v>
      </c>
      <c r="E45" s="21">
        <v>-1</v>
      </c>
      <c r="F45" s="29"/>
      <c r="G45" s="7"/>
    </row>
    <row r="46" spans="1:7" s="5" customFormat="1" x14ac:dyDescent="0.2">
      <c r="A46" s="6" t="s">
        <v>13</v>
      </c>
      <c r="B46" s="21">
        <v>7100</v>
      </c>
      <c r="C46" s="21">
        <v>6500</v>
      </c>
      <c r="D46" s="19">
        <v>91.5</v>
      </c>
      <c r="E46" s="21">
        <v>-600</v>
      </c>
      <c r="F46" s="29"/>
      <c r="G46" s="11"/>
    </row>
    <row r="47" spans="1:7" s="2" customFormat="1" x14ac:dyDescent="0.2">
      <c r="A47" s="6" t="s">
        <v>300</v>
      </c>
      <c r="B47" s="21">
        <v>3425</v>
      </c>
      <c r="C47" s="21">
        <v>3498</v>
      </c>
      <c r="D47" s="19">
        <v>102.1</v>
      </c>
      <c r="E47" s="21">
        <v>73</v>
      </c>
      <c r="F47" s="29"/>
      <c r="G47" s="7"/>
    </row>
    <row r="48" spans="1:7" s="2" customFormat="1" x14ac:dyDescent="0.2">
      <c r="A48" s="6"/>
      <c r="B48" s="21"/>
      <c r="C48" s="21"/>
      <c r="D48" s="19"/>
      <c r="E48" s="21"/>
      <c r="F48" s="29"/>
      <c r="G48" s="7"/>
    </row>
    <row r="49" spans="1:7" s="2" customFormat="1" x14ac:dyDescent="0.2">
      <c r="A49" s="9" t="s">
        <v>302</v>
      </c>
      <c r="B49" s="20">
        <v>7064</v>
      </c>
      <c r="C49" s="20">
        <v>5256</v>
      </c>
      <c r="D49" s="18">
        <v>74.400000000000006</v>
      </c>
      <c r="E49" s="20">
        <v>-1808</v>
      </c>
      <c r="F49" s="40"/>
      <c r="G49" s="7"/>
    </row>
    <row r="50" spans="1:7" s="2" customFormat="1" x14ac:dyDescent="0.2">
      <c r="A50" s="6" t="s">
        <v>303</v>
      </c>
      <c r="B50" s="21">
        <v>503</v>
      </c>
      <c r="C50" s="21">
        <v>183</v>
      </c>
      <c r="D50" s="19">
        <v>36.4</v>
      </c>
      <c r="E50" s="21">
        <v>-320</v>
      </c>
      <c r="F50" s="29"/>
      <c r="G50" s="7"/>
    </row>
    <row r="51" spans="1:7" s="2" customFormat="1" x14ac:dyDescent="0.2">
      <c r="A51" s="6" t="s">
        <v>304</v>
      </c>
      <c r="B51" s="21">
        <v>4304</v>
      </c>
      <c r="C51" s="21">
        <v>3500</v>
      </c>
      <c r="D51" s="19">
        <v>81.3</v>
      </c>
      <c r="E51" s="21">
        <v>-804</v>
      </c>
      <c r="F51" s="29"/>
      <c r="G51" s="7"/>
    </row>
    <row r="52" spans="1:7" s="5" customFormat="1" x14ac:dyDescent="0.2">
      <c r="A52" s="6" t="s">
        <v>305</v>
      </c>
      <c r="B52" s="21">
        <v>1900</v>
      </c>
      <c r="C52" s="21">
        <v>1333</v>
      </c>
      <c r="D52" s="19">
        <v>70.2</v>
      </c>
      <c r="E52" s="21">
        <v>-567</v>
      </c>
      <c r="F52" s="29"/>
      <c r="G52" s="11"/>
    </row>
    <row r="53" spans="1:7" s="2" customFormat="1" x14ac:dyDescent="0.2">
      <c r="A53" s="6" t="s">
        <v>306</v>
      </c>
      <c r="B53" s="21">
        <v>357</v>
      </c>
      <c r="C53" s="21">
        <v>240</v>
      </c>
      <c r="D53" s="19">
        <v>67.2</v>
      </c>
      <c r="E53" s="21">
        <v>-117</v>
      </c>
      <c r="F53" s="29"/>
      <c r="G53" s="7"/>
    </row>
    <row r="54" spans="1:7" s="2" customFormat="1" x14ac:dyDescent="0.2">
      <c r="A54" s="10"/>
      <c r="B54" s="7"/>
      <c r="C54" s="28"/>
      <c r="D54" s="28"/>
      <c r="E54" s="28"/>
      <c r="F54" s="29"/>
      <c r="G54" s="7"/>
    </row>
    <row r="55" spans="1:7" s="2" customFormat="1" x14ac:dyDescent="0.2">
      <c r="A55" s="9" t="s">
        <v>250</v>
      </c>
      <c r="B55" s="20">
        <v>87554</v>
      </c>
      <c r="C55" s="20">
        <v>95489</v>
      </c>
      <c r="D55" s="18">
        <v>109.1</v>
      </c>
      <c r="E55" s="20">
        <v>7935</v>
      </c>
      <c r="F55" s="40"/>
      <c r="G55" s="7"/>
    </row>
    <row r="56" spans="1:7" s="2" customFormat="1" x14ac:dyDescent="0.2">
      <c r="A56" s="6" t="s">
        <v>251</v>
      </c>
      <c r="B56" s="21">
        <v>1567</v>
      </c>
      <c r="C56" s="21">
        <v>1546</v>
      </c>
      <c r="D56" s="19">
        <v>98.7</v>
      </c>
      <c r="E56" s="21">
        <v>-21</v>
      </c>
      <c r="F56" s="29"/>
      <c r="G56" s="7"/>
    </row>
    <row r="57" spans="1:7" s="2" customFormat="1" x14ac:dyDescent="0.2">
      <c r="A57" s="6" t="s">
        <v>15</v>
      </c>
      <c r="B57" s="21">
        <v>20828</v>
      </c>
      <c r="C57" s="21">
        <v>23928</v>
      </c>
      <c r="D57" s="19">
        <v>114.9</v>
      </c>
      <c r="E57" s="21">
        <v>3100</v>
      </c>
      <c r="F57" s="29"/>
      <c r="G57" s="7"/>
    </row>
    <row r="58" spans="1:7" s="2" customFormat="1" x14ac:dyDescent="0.2">
      <c r="A58" s="6" t="s">
        <v>252</v>
      </c>
      <c r="B58" s="21">
        <v>1116</v>
      </c>
      <c r="C58" s="21">
        <v>537</v>
      </c>
      <c r="D58" s="19">
        <v>48.1</v>
      </c>
      <c r="E58" s="21">
        <v>-579</v>
      </c>
      <c r="F58" s="29"/>
      <c r="G58" s="7"/>
    </row>
    <row r="59" spans="1:7" s="2" customFormat="1" x14ac:dyDescent="0.2">
      <c r="A59" s="6" t="s">
        <v>253</v>
      </c>
      <c r="B59" s="21">
        <v>15593</v>
      </c>
      <c r="C59" s="21">
        <v>18487</v>
      </c>
      <c r="D59" s="19">
        <v>118.6</v>
      </c>
      <c r="E59" s="21">
        <v>2894</v>
      </c>
      <c r="F59" s="29"/>
      <c r="G59" s="7"/>
    </row>
    <row r="60" spans="1:7" s="2" customFormat="1" x14ac:dyDescent="0.2">
      <c r="A60" s="6" t="s">
        <v>254</v>
      </c>
      <c r="B60" s="21">
        <v>14177</v>
      </c>
      <c r="C60" s="21">
        <v>13371</v>
      </c>
      <c r="D60" s="19">
        <v>94.3</v>
      </c>
      <c r="E60" s="21">
        <v>-806</v>
      </c>
      <c r="F60" s="29"/>
      <c r="G60" s="7"/>
    </row>
    <row r="61" spans="1:7" s="2" customFormat="1" x14ac:dyDescent="0.2">
      <c r="A61" s="6" t="s">
        <v>255</v>
      </c>
      <c r="B61" s="21">
        <v>28035</v>
      </c>
      <c r="C61" s="21">
        <v>31287</v>
      </c>
      <c r="D61" s="19">
        <v>111.6</v>
      </c>
      <c r="E61" s="21">
        <v>3252</v>
      </c>
      <c r="F61" s="29"/>
      <c r="G61" s="7"/>
    </row>
    <row r="62" spans="1:7" s="2" customFormat="1" x14ac:dyDescent="0.2">
      <c r="A62" s="6" t="s">
        <v>256</v>
      </c>
      <c r="B62" s="21">
        <v>4414</v>
      </c>
      <c r="C62" s="21">
        <v>4325</v>
      </c>
      <c r="D62" s="19">
        <v>98</v>
      </c>
      <c r="E62" s="21">
        <v>-89</v>
      </c>
      <c r="F62" s="29"/>
      <c r="G62" s="7"/>
    </row>
    <row r="63" spans="1:7" s="2" customFormat="1" x14ac:dyDescent="0.2">
      <c r="A63" s="6" t="s">
        <v>17</v>
      </c>
      <c r="B63" s="21">
        <v>1224</v>
      </c>
      <c r="C63" s="21">
        <v>1508</v>
      </c>
      <c r="D63" s="19">
        <v>123.2</v>
      </c>
      <c r="E63" s="21">
        <v>284</v>
      </c>
      <c r="F63" s="29"/>
      <c r="G63" s="7"/>
    </row>
    <row r="64" spans="1:7" s="5" customFormat="1" x14ac:dyDescent="0.2">
      <c r="A64" s="6" t="s">
        <v>246</v>
      </c>
      <c r="B64" s="21">
        <v>600</v>
      </c>
      <c r="C64" s="21">
        <v>500</v>
      </c>
      <c r="D64" s="19">
        <v>83.3</v>
      </c>
      <c r="E64" s="21">
        <v>-100</v>
      </c>
      <c r="F64" s="29"/>
      <c r="G64" s="11"/>
    </row>
    <row r="65" spans="1:8" s="5" customFormat="1" x14ac:dyDescent="0.2">
      <c r="A65" s="6"/>
      <c r="B65" s="21"/>
      <c r="C65" s="21"/>
      <c r="D65" s="19"/>
      <c r="E65" s="21"/>
      <c r="F65" s="29"/>
      <c r="G65" s="11"/>
    </row>
    <row r="66" spans="1:8" s="2" customFormat="1" x14ac:dyDescent="0.2">
      <c r="A66" s="9" t="s">
        <v>308</v>
      </c>
      <c r="B66" s="20">
        <v>377</v>
      </c>
      <c r="C66" s="20">
        <v>400</v>
      </c>
      <c r="D66" s="18">
        <v>106.1</v>
      </c>
      <c r="E66" s="20">
        <v>23</v>
      </c>
      <c r="F66" s="40"/>
    </row>
    <row r="67" spans="1:8" s="2" customFormat="1" x14ac:dyDescent="0.2">
      <c r="A67" s="9"/>
      <c r="B67" s="20"/>
      <c r="C67" s="20"/>
      <c r="D67" s="18"/>
      <c r="E67" s="20"/>
      <c r="F67" s="29"/>
    </row>
    <row r="68" spans="1:8" s="2" customFormat="1" ht="14.25" x14ac:dyDescent="0.2">
      <c r="A68" s="9" t="s">
        <v>309</v>
      </c>
      <c r="B68" s="20">
        <v>347</v>
      </c>
      <c r="C68" s="20">
        <v>235</v>
      </c>
      <c r="D68" s="18">
        <v>67.7</v>
      </c>
      <c r="E68" s="20">
        <v>-112</v>
      </c>
      <c r="F68" s="40"/>
      <c r="G68" s="43"/>
      <c r="H68" s="43"/>
    </row>
    <row r="69" spans="1:8" ht="15.75" customHeight="1" x14ac:dyDescent="0.2">
      <c r="A69" s="2"/>
      <c r="B69" s="3"/>
      <c r="C69" s="3"/>
      <c r="D69" s="3"/>
      <c r="E69" s="3"/>
      <c r="F69" s="3"/>
    </row>
  </sheetData>
  <mergeCells count="5">
    <mergeCell ref="A4:E4"/>
    <mergeCell ref="A6:A7"/>
    <mergeCell ref="B6:C6"/>
    <mergeCell ref="D6:E6"/>
    <mergeCell ref="A3:E3"/>
  </mergeCells>
  <hyperlinks>
    <hyperlink ref="A1:A2" location="содержание!A1" display="Мазмуну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9"/>
  <sheetViews>
    <sheetView topLeftCell="A46" workbookViewId="0">
      <selection activeCell="H73" sqref="H73"/>
    </sheetView>
  </sheetViews>
  <sheetFormatPr defaultRowHeight="12.75" x14ac:dyDescent="0.2"/>
  <cols>
    <col min="1" max="1" width="30.7109375" customWidth="1"/>
    <col min="2" max="2" width="10.140625" customWidth="1"/>
    <col min="3" max="3" width="9.42578125" bestFit="1" customWidth="1"/>
  </cols>
  <sheetData>
    <row r="1" spans="1:7" x14ac:dyDescent="0.2">
      <c r="A1" s="61" t="s">
        <v>125</v>
      </c>
    </row>
    <row r="2" spans="1:7" x14ac:dyDescent="0.2">
      <c r="A2" s="61" t="s">
        <v>126</v>
      </c>
    </row>
    <row r="3" spans="1:7" ht="18.75" customHeight="1" x14ac:dyDescent="0.2">
      <c r="A3" s="2"/>
      <c r="B3" s="83" t="s">
        <v>36</v>
      </c>
      <c r="C3" s="83"/>
      <c r="D3" s="83"/>
      <c r="E3" s="83"/>
      <c r="F3" s="83"/>
      <c r="G3" s="83"/>
    </row>
    <row r="4" spans="1:7" s="2" customFormat="1" ht="14.45" customHeight="1" x14ac:dyDescent="0.2">
      <c r="A4" s="43"/>
      <c r="B4" s="83" t="s">
        <v>39</v>
      </c>
      <c r="C4" s="83"/>
      <c r="D4" s="83"/>
      <c r="E4" s="83"/>
      <c r="F4" s="83"/>
      <c r="G4" s="83"/>
    </row>
    <row r="5" spans="1:7" s="2" customFormat="1" x14ac:dyDescent="0.2">
      <c r="E5" s="3" t="s">
        <v>19</v>
      </c>
      <c r="F5" s="3"/>
    </row>
    <row r="6" spans="1:7" s="2" customFormat="1" ht="41.45" customHeight="1" x14ac:dyDescent="0.2">
      <c r="A6" s="77" t="s">
        <v>20</v>
      </c>
      <c r="B6" s="79" t="s">
        <v>21</v>
      </c>
      <c r="C6" s="80"/>
      <c r="D6" s="79" t="s">
        <v>260</v>
      </c>
      <c r="E6" s="80"/>
      <c r="F6" s="41"/>
    </row>
    <row r="7" spans="1:7" s="5" customFormat="1" ht="15.75" customHeight="1" x14ac:dyDescent="0.2">
      <c r="A7" s="78"/>
      <c r="B7" s="71" t="s">
        <v>23</v>
      </c>
      <c r="C7" s="28" t="s">
        <v>261</v>
      </c>
      <c r="D7" s="71" t="s">
        <v>0</v>
      </c>
      <c r="E7" s="72" t="s">
        <v>1</v>
      </c>
      <c r="F7" s="25"/>
      <c r="G7" s="2"/>
    </row>
    <row r="8" spans="1:7" s="2" customFormat="1" x14ac:dyDescent="0.2">
      <c r="A8" s="4"/>
      <c r="B8" s="8">
        <v>1</v>
      </c>
      <c r="C8" s="27">
        <v>2</v>
      </c>
      <c r="D8" s="27">
        <v>3</v>
      </c>
      <c r="E8" s="27">
        <v>4</v>
      </c>
      <c r="F8" s="28"/>
    </row>
    <row r="9" spans="1:7" s="5" customFormat="1" x14ac:dyDescent="0.2">
      <c r="A9" s="10"/>
      <c r="B9" s="7"/>
      <c r="C9" s="28"/>
      <c r="D9" s="28"/>
      <c r="E9" s="28"/>
      <c r="F9" s="28"/>
      <c r="G9" s="2"/>
    </row>
    <row r="10" spans="1:7" s="2" customFormat="1" x14ac:dyDescent="0.2">
      <c r="A10" s="9" t="s">
        <v>262</v>
      </c>
      <c r="B10" s="20">
        <f>B12+B20+B32+B42+B49+B58+B64+B75+B77</f>
        <v>101059.57999999999</v>
      </c>
      <c r="C10" s="20">
        <f>C12+C20+C32+C42+C49+C58+C64+C75+C77</f>
        <v>95728.38</v>
      </c>
      <c r="D10" s="18">
        <f>C10/B10*100</f>
        <v>94.724696065429939</v>
      </c>
      <c r="E10" s="20">
        <f>C10-B10</f>
        <v>-5331.1999999999825</v>
      </c>
      <c r="F10" s="5"/>
      <c r="G10" s="5"/>
    </row>
    <row r="11" spans="1:7" s="2" customFormat="1" x14ac:dyDescent="0.2">
      <c r="A11" s="9"/>
      <c r="B11" s="20"/>
      <c r="C11" s="20"/>
      <c r="D11" s="18"/>
      <c r="E11" s="20"/>
      <c r="F11" s="5"/>
      <c r="G11" s="5"/>
    </row>
    <row r="12" spans="1:7" s="2" customFormat="1" x14ac:dyDescent="0.2">
      <c r="A12" s="9" t="s">
        <v>263</v>
      </c>
      <c r="B12" s="20">
        <v>9019.5</v>
      </c>
      <c r="C12" s="20">
        <v>8094</v>
      </c>
      <c r="D12" s="18">
        <v>89.7</v>
      </c>
      <c r="E12" s="20">
        <v>-925.5</v>
      </c>
      <c r="F12" s="5"/>
      <c r="G12" s="5"/>
    </row>
    <row r="13" spans="1:7" s="2" customFormat="1" x14ac:dyDescent="0.2">
      <c r="A13" s="6" t="s">
        <v>264</v>
      </c>
      <c r="B13" s="21">
        <v>1479.5</v>
      </c>
      <c r="C13" s="21">
        <v>1402</v>
      </c>
      <c r="D13" s="19">
        <v>94.8</v>
      </c>
      <c r="E13" s="21">
        <v>-77.5</v>
      </c>
    </row>
    <row r="14" spans="1:7" s="2" customFormat="1" x14ac:dyDescent="0.2">
      <c r="A14" s="6" t="s">
        <v>265</v>
      </c>
      <c r="B14" s="21">
        <v>1780</v>
      </c>
      <c r="C14" s="21">
        <v>1778</v>
      </c>
      <c r="D14" s="19">
        <v>99.9</v>
      </c>
      <c r="E14" s="21">
        <v>-2</v>
      </c>
    </row>
    <row r="15" spans="1:7" s="2" customFormat="1" x14ac:dyDescent="0.2">
      <c r="A15" s="6" t="s">
        <v>266</v>
      </c>
      <c r="B15" s="21">
        <v>5559</v>
      </c>
      <c r="C15" s="21">
        <v>4714</v>
      </c>
      <c r="D15" s="19">
        <v>84.8</v>
      </c>
      <c r="E15" s="21">
        <v>-845</v>
      </c>
    </row>
    <row r="16" spans="1:7" s="2" customFormat="1" x14ac:dyDescent="0.2">
      <c r="A16" s="6" t="s">
        <v>267</v>
      </c>
      <c r="B16" s="21">
        <v>1496</v>
      </c>
      <c r="C16" s="21">
        <v>1270</v>
      </c>
      <c r="D16" s="19">
        <v>84.9</v>
      </c>
      <c r="E16" s="21">
        <v>-226</v>
      </c>
    </row>
    <row r="17" spans="1:7" s="5" customFormat="1" x14ac:dyDescent="0.2">
      <c r="A17" s="6" t="s">
        <v>268</v>
      </c>
      <c r="B17" s="21">
        <v>20</v>
      </c>
      <c r="C17" s="21">
        <v>20</v>
      </c>
      <c r="D17" s="19">
        <v>100</v>
      </c>
      <c r="E17" s="21" t="s">
        <v>2</v>
      </c>
      <c r="F17" s="2"/>
      <c r="G17" s="2"/>
    </row>
    <row r="18" spans="1:7" s="2" customFormat="1" x14ac:dyDescent="0.2">
      <c r="A18" s="6" t="s">
        <v>269</v>
      </c>
      <c r="B18" s="21">
        <v>181</v>
      </c>
      <c r="C18" s="21">
        <v>180</v>
      </c>
      <c r="D18" s="19">
        <v>99.4</v>
      </c>
      <c r="E18" s="21">
        <v>-1</v>
      </c>
    </row>
    <row r="19" spans="1:7" s="2" customFormat="1" x14ac:dyDescent="0.2">
      <c r="A19" s="6"/>
      <c r="B19" s="21"/>
      <c r="C19" s="21"/>
      <c r="D19" s="19"/>
      <c r="E19" s="21"/>
    </row>
    <row r="20" spans="1:7" s="2" customFormat="1" x14ac:dyDescent="0.2">
      <c r="A20" s="9" t="s">
        <v>3</v>
      </c>
      <c r="B20" s="20">
        <v>6044.98</v>
      </c>
      <c r="C20" s="20">
        <v>9020.58</v>
      </c>
      <c r="D20" s="18">
        <v>149.19999999999999</v>
      </c>
      <c r="E20" s="20">
        <v>2975.6</v>
      </c>
      <c r="F20" s="5"/>
      <c r="G20" s="5"/>
    </row>
    <row r="21" spans="1:7" s="2" customFormat="1" x14ac:dyDescent="0.2">
      <c r="A21" s="6" t="s">
        <v>271</v>
      </c>
      <c r="B21" s="21">
        <v>233</v>
      </c>
      <c r="C21" s="21">
        <v>124</v>
      </c>
      <c r="D21" s="19">
        <v>53.2</v>
      </c>
      <c r="E21" s="21">
        <v>-109</v>
      </c>
    </row>
    <row r="22" spans="1:7" s="2" customFormat="1" x14ac:dyDescent="0.2">
      <c r="A22" s="6" t="s">
        <v>272</v>
      </c>
      <c r="B22" s="21">
        <v>26</v>
      </c>
      <c r="C22" s="21">
        <v>38</v>
      </c>
      <c r="D22" s="19">
        <v>146.19999999999999</v>
      </c>
      <c r="E22" s="21">
        <v>12</v>
      </c>
    </row>
    <row r="23" spans="1:7" s="2" customFormat="1" x14ac:dyDescent="0.2">
      <c r="A23" s="6" t="s">
        <v>4</v>
      </c>
      <c r="B23" s="21">
        <v>13.98</v>
      </c>
      <c r="C23" s="21">
        <v>140.97999999999999</v>
      </c>
      <c r="D23" s="19">
        <v>1008.4</v>
      </c>
      <c r="E23" s="21">
        <v>127</v>
      </c>
    </row>
    <row r="24" spans="1:7" s="2" customFormat="1" x14ac:dyDescent="0.2">
      <c r="A24" s="6" t="s">
        <v>273</v>
      </c>
      <c r="B24" s="21">
        <v>147</v>
      </c>
      <c r="C24" s="21">
        <v>316</v>
      </c>
      <c r="D24" s="19">
        <v>215</v>
      </c>
      <c r="E24" s="21">
        <v>169</v>
      </c>
    </row>
    <row r="25" spans="1:7" s="2" customFormat="1" x14ac:dyDescent="0.2">
      <c r="A25" s="6" t="s">
        <v>274</v>
      </c>
      <c r="B25" s="21">
        <v>510</v>
      </c>
      <c r="C25" s="21">
        <v>592</v>
      </c>
      <c r="D25" s="19">
        <v>116.1</v>
      </c>
      <c r="E25" s="21">
        <v>82</v>
      </c>
    </row>
    <row r="26" spans="1:7" s="2" customFormat="1" x14ac:dyDescent="0.2">
      <c r="A26" s="6" t="s">
        <v>6</v>
      </c>
      <c r="B26" s="21">
        <v>2077</v>
      </c>
      <c r="C26" s="21">
        <v>4913</v>
      </c>
      <c r="D26" s="19">
        <v>236.5</v>
      </c>
      <c r="E26" s="21">
        <v>2836</v>
      </c>
    </row>
    <row r="27" spans="1:7" s="2" customFormat="1" x14ac:dyDescent="0.2">
      <c r="A27" s="6" t="s">
        <v>275</v>
      </c>
      <c r="B27" s="21">
        <v>597</v>
      </c>
      <c r="C27" s="21">
        <v>615</v>
      </c>
      <c r="D27" s="19">
        <v>103</v>
      </c>
      <c r="E27" s="21">
        <v>18</v>
      </c>
    </row>
    <row r="28" spans="1:7" s="2" customFormat="1" x14ac:dyDescent="0.2">
      <c r="A28" s="6" t="s">
        <v>276</v>
      </c>
      <c r="B28" s="21">
        <v>1625</v>
      </c>
      <c r="C28" s="21">
        <v>1455</v>
      </c>
      <c r="D28" s="19">
        <v>89.5</v>
      </c>
      <c r="E28" s="21">
        <v>-170</v>
      </c>
    </row>
    <row r="29" spans="1:7" s="2" customFormat="1" x14ac:dyDescent="0.2">
      <c r="A29" s="6" t="s">
        <v>277</v>
      </c>
      <c r="B29" s="21">
        <v>722</v>
      </c>
      <c r="C29" s="21">
        <v>725</v>
      </c>
      <c r="D29" s="19">
        <v>100.4</v>
      </c>
      <c r="E29" s="21">
        <v>3</v>
      </c>
    </row>
    <row r="30" spans="1:7" s="5" customFormat="1" x14ac:dyDescent="0.2">
      <c r="A30" s="6" t="s">
        <v>278</v>
      </c>
      <c r="B30" s="21">
        <v>120</v>
      </c>
      <c r="C30" s="21">
        <v>139.6</v>
      </c>
      <c r="D30" s="19">
        <v>116.3</v>
      </c>
      <c r="E30" s="21">
        <v>19.600000000000001</v>
      </c>
      <c r="F30" s="2"/>
      <c r="G30" s="2"/>
    </row>
    <row r="31" spans="1:7" s="2" customFormat="1" x14ac:dyDescent="0.2">
      <c r="A31" s="6"/>
      <c r="B31" s="21"/>
      <c r="C31" s="21"/>
      <c r="D31" s="19"/>
      <c r="E31" s="21"/>
    </row>
    <row r="32" spans="1:7" s="2" customFormat="1" x14ac:dyDescent="0.2">
      <c r="A32" s="9" t="s">
        <v>282</v>
      </c>
      <c r="B32" s="20">
        <v>30204.2</v>
      </c>
      <c r="C32" s="20">
        <v>27910.7</v>
      </c>
      <c r="D32" s="18">
        <v>92.4</v>
      </c>
      <c r="E32" s="20">
        <v>-2293.5</v>
      </c>
      <c r="F32" s="5"/>
      <c r="G32" s="5"/>
    </row>
    <row r="33" spans="1:7" s="2" customFormat="1" x14ac:dyDescent="0.2">
      <c r="A33" s="6" t="s">
        <v>283</v>
      </c>
      <c r="B33" s="21">
        <v>11419</v>
      </c>
      <c r="C33" s="21">
        <v>10243</v>
      </c>
      <c r="D33" s="19">
        <v>89.7</v>
      </c>
      <c r="E33" s="21">
        <v>-1176</v>
      </c>
    </row>
    <row r="34" spans="1:7" s="2" customFormat="1" x14ac:dyDescent="0.2">
      <c r="A34" s="6" t="s">
        <v>284</v>
      </c>
      <c r="B34" s="21">
        <v>6510</v>
      </c>
      <c r="C34" s="21">
        <v>6545</v>
      </c>
      <c r="D34" s="19">
        <v>100.5</v>
      </c>
      <c r="E34" s="21">
        <v>35</v>
      </c>
    </row>
    <row r="35" spans="1:7" s="2" customFormat="1" x14ac:dyDescent="0.2">
      <c r="A35" s="6" t="s">
        <v>285</v>
      </c>
      <c r="B35" s="21">
        <v>3446</v>
      </c>
      <c r="C35" s="21">
        <v>3469</v>
      </c>
      <c r="D35" s="19">
        <v>100.7</v>
      </c>
      <c r="E35" s="21">
        <v>23</v>
      </c>
    </row>
    <row r="36" spans="1:7" s="2" customFormat="1" x14ac:dyDescent="0.2">
      <c r="A36" s="6" t="s">
        <v>286</v>
      </c>
      <c r="B36" s="21">
        <v>305</v>
      </c>
      <c r="C36" s="21">
        <v>360</v>
      </c>
      <c r="D36" s="19">
        <v>118</v>
      </c>
      <c r="E36" s="21">
        <v>55</v>
      </c>
    </row>
    <row r="37" spans="1:7" s="2" customFormat="1" x14ac:dyDescent="0.2">
      <c r="A37" s="6" t="s">
        <v>287</v>
      </c>
      <c r="B37" s="21">
        <v>2706</v>
      </c>
      <c r="C37" s="21">
        <v>2805</v>
      </c>
      <c r="D37" s="19">
        <v>103.7</v>
      </c>
      <c r="E37" s="21">
        <v>99</v>
      </c>
    </row>
    <row r="38" spans="1:7" s="2" customFormat="1" x14ac:dyDescent="0.2">
      <c r="A38" s="6" t="s">
        <v>288</v>
      </c>
      <c r="B38" s="21">
        <v>5612.2</v>
      </c>
      <c r="C38" s="21">
        <v>4427.7</v>
      </c>
      <c r="D38" s="19">
        <v>78.900000000000006</v>
      </c>
      <c r="E38" s="21">
        <v>-1184.5</v>
      </c>
    </row>
    <row r="39" spans="1:7" s="2" customFormat="1" x14ac:dyDescent="0.2">
      <c r="A39" s="6" t="s">
        <v>289</v>
      </c>
      <c r="B39" s="21">
        <v>491</v>
      </c>
      <c r="C39" s="21">
        <v>401</v>
      </c>
      <c r="D39" s="19">
        <v>81.7</v>
      </c>
      <c r="E39" s="21">
        <v>-90</v>
      </c>
    </row>
    <row r="40" spans="1:7" s="5" customFormat="1" x14ac:dyDescent="0.2">
      <c r="A40" s="6" t="s">
        <v>290</v>
      </c>
      <c r="B40" s="21">
        <v>20</v>
      </c>
      <c r="C40" s="21">
        <v>20</v>
      </c>
      <c r="D40" s="19">
        <v>100</v>
      </c>
      <c r="E40" s="21" t="s">
        <v>2</v>
      </c>
      <c r="F40" s="2"/>
      <c r="G40" s="2"/>
    </row>
    <row r="41" spans="1:7" s="2" customFormat="1" x14ac:dyDescent="0.2">
      <c r="A41" s="6"/>
      <c r="B41" s="21"/>
      <c r="C41" s="21"/>
      <c r="D41" s="19"/>
      <c r="E41" s="21"/>
    </row>
    <row r="42" spans="1:7" s="2" customFormat="1" x14ac:dyDescent="0.2">
      <c r="A42" s="9" t="s">
        <v>291</v>
      </c>
      <c r="B42" s="20">
        <v>6567</v>
      </c>
      <c r="C42" s="20">
        <v>5961</v>
      </c>
      <c r="D42" s="18">
        <v>90.8</v>
      </c>
      <c r="E42" s="20">
        <v>-606</v>
      </c>
      <c r="F42" s="5"/>
      <c r="G42" s="5"/>
    </row>
    <row r="43" spans="1:7" s="2" customFormat="1" x14ac:dyDescent="0.2">
      <c r="A43" s="6" t="s">
        <v>8</v>
      </c>
      <c r="B43" s="21">
        <v>2191</v>
      </c>
      <c r="C43" s="21">
        <v>2064</v>
      </c>
      <c r="D43" s="19">
        <v>94.2</v>
      </c>
      <c r="E43" s="21">
        <v>-127</v>
      </c>
    </row>
    <row r="44" spans="1:7" s="2" customFormat="1" x14ac:dyDescent="0.2">
      <c r="A44" s="6" t="s">
        <v>292</v>
      </c>
      <c r="B44" s="21">
        <v>6</v>
      </c>
      <c r="C44" s="21" t="s">
        <v>2</v>
      </c>
      <c r="D44" s="19" t="s">
        <v>2</v>
      </c>
      <c r="E44" s="21">
        <v>-6</v>
      </c>
    </row>
    <row r="45" spans="1:7" s="2" customFormat="1" x14ac:dyDescent="0.2">
      <c r="A45" s="6" t="s">
        <v>293</v>
      </c>
      <c r="B45" s="21">
        <v>2172</v>
      </c>
      <c r="C45" s="21">
        <v>2035</v>
      </c>
      <c r="D45" s="19">
        <v>93.7</v>
      </c>
      <c r="E45" s="21">
        <v>-137</v>
      </c>
    </row>
    <row r="46" spans="1:7" s="2" customFormat="1" x14ac:dyDescent="0.2">
      <c r="A46" s="6" t="s">
        <v>294</v>
      </c>
      <c r="B46" s="21">
        <v>1067</v>
      </c>
      <c r="C46" s="21">
        <v>727</v>
      </c>
      <c r="D46" s="19">
        <v>68.099999999999994</v>
      </c>
      <c r="E46" s="21">
        <v>-340</v>
      </c>
    </row>
    <row r="47" spans="1:7" s="2" customFormat="1" x14ac:dyDescent="0.2">
      <c r="A47" s="6" t="s">
        <v>295</v>
      </c>
      <c r="B47" s="21">
        <v>1131</v>
      </c>
      <c r="C47" s="21">
        <v>1135</v>
      </c>
      <c r="D47" s="19">
        <v>100.4</v>
      </c>
      <c r="E47" s="21">
        <v>4</v>
      </c>
    </row>
    <row r="48" spans="1:7" s="2" customFormat="1" x14ac:dyDescent="0.2">
      <c r="A48" s="6"/>
      <c r="B48" s="21"/>
      <c r="C48" s="21"/>
      <c r="D48" s="19"/>
      <c r="E48" s="21"/>
    </row>
    <row r="49" spans="1:7" s="2" customFormat="1" x14ac:dyDescent="0.2">
      <c r="A49" s="9" t="s">
        <v>10</v>
      </c>
      <c r="B49" s="20">
        <v>21632</v>
      </c>
      <c r="C49" s="20">
        <v>23153.1</v>
      </c>
      <c r="D49" s="18">
        <v>107</v>
      </c>
      <c r="E49" s="20">
        <v>1521.1</v>
      </c>
      <c r="F49" s="5"/>
      <c r="G49" s="5"/>
    </row>
    <row r="50" spans="1:7" s="2" customFormat="1" x14ac:dyDescent="0.2">
      <c r="A50" s="6" t="s">
        <v>297</v>
      </c>
      <c r="B50" s="21">
        <v>1936</v>
      </c>
      <c r="C50" s="21">
        <v>2054.1</v>
      </c>
      <c r="D50" s="19">
        <v>106.1</v>
      </c>
      <c r="E50" s="21">
        <v>118.1</v>
      </c>
    </row>
    <row r="51" spans="1:7" s="2" customFormat="1" x14ac:dyDescent="0.2">
      <c r="A51" s="6" t="s">
        <v>298</v>
      </c>
      <c r="B51" s="21">
        <v>1220</v>
      </c>
      <c r="C51" s="21">
        <v>1330</v>
      </c>
      <c r="D51" s="19">
        <v>109</v>
      </c>
      <c r="E51" s="21">
        <v>110</v>
      </c>
    </row>
    <row r="52" spans="1:7" s="2" customFormat="1" x14ac:dyDescent="0.2">
      <c r="A52" s="6" t="s">
        <v>11</v>
      </c>
      <c r="B52" s="21">
        <v>4223</v>
      </c>
      <c r="C52" s="21">
        <v>4342</v>
      </c>
      <c r="D52" s="19">
        <v>102.8</v>
      </c>
      <c r="E52" s="21">
        <v>119</v>
      </c>
    </row>
    <row r="53" spans="1:7" s="2" customFormat="1" x14ac:dyDescent="0.2">
      <c r="A53" s="6" t="s">
        <v>12</v>
      </c>
      <c r="B53" s="21">
        <v>397</v>
      </c>
      <c r="C53" s="21">
        <v>185</v>
      </c>
      <c r="D53" s="19">
        <v>46.6</v>
      </c>
      <c r="E53" s="21">
        <v>-212</v>
      </c>
    </row>
    <row r="54" spans="1:7" s="2" customFormat="1" x14ac:dyDescent="0.2">
      <c r="A54" s="6" t="s">
        <v>13</v>
      </c>
      <c r="B54" s="21">
        <v>7843</v>
      </c>
      <c r="C54" s="21">
        <v>8473</v>
      </c>
      <c r="D54" s="19">
        <v>108</v>
      </c>
      <c r="E54" s="21">
        <v>630</v>
      </c>
    </row>
    <row r="55" spans="1:7" s="2" customFormat="1" x14ac:dyDescent="0.2">
      <c r="A55" s="6" t="s">
        <v>300</v>
      </c>
      <c r="B55" s="21">
        <v>5582</v>
      </c>
      <c r="C55" s="21">
        <v>6121</v>
      </c>
      <c r="D55" s="19">
        <v>109.7</v>
      </c>
      <c r="E55" s="21">
        <v>539</v>
      </c>
    </row>
    <row r="56" spans="1:7" s="2" customFormat="1" x14ac:dyDescent="0.2">
      <c r="A56" s="6" t="s">
        <v>14</v>
      </c>
      <c r="B56" s="21">
        <v>828</v>
      </c>
      <c r="C56" s="21">
        <v>833</v>
      </c>
      <c r="D56" s="19">
        <v>100.6</v>
      </c>
      <c r="E56" s="21">
        <v>5</v>
      </c>
    </row>
    <row r="57" spans="1:7" s="2" customFormat="1" x14ac:dyDescent="0.2">
      <c r="A57" s="6"/>
      <c r="B57" s="21"/>
      <c r="C57" s="21"/>
      <c r="D57" s="19"/>
      <c r="E57" s="21"/>
    </row>
    <row r="58" spans="1:7" s="2" customFormat="1" x14ac:dyDescent="0.2">
      <c r="A58" s="9" t="s">
        <v>302</v>
      </c>
      <c r="B58" s="20">
        <v>1792</v>
      </c>
      <c r="C58" s="20">
        <v>2001</v>
      </c>
      <c r="D58" s="18">
        <v>111.7</v>
      </c>
      <c r="E58" s="20">
        <v>209</v>
      </c>
      <c r="F58" s="5"/>
      <c r="G58" s="5"/>
    </row>
    <row r="59" spans="1:7" s="2" customFormat="1" x14ac:dyDescent="0.2">
      <c r="A59" s="6" t="s">
        <v>303</v>
      </c>
      <c r="B59" s="21">
        <v>115</v>
      </c>
      <c r="C59" s="21">
        <v>174</v>
      </c>
      <c r="D59" s="19">
        <v>151.30000000000001</v>
      </c>
      <c r="E59" s="21">
        <v>59</v>
      </c>
    </row>
    <row r="60" spans="1:7" s="2" customFormat="1" x14ac:dyDescent="0.2">
      <c r="A60" s="6" t="s">
        <v>304</v>
      </c>
      <c r="B60" s="21">
        <v>45</v>
      </c>
      <c r="C60" s="21">
        <v>21</v>
      </c>
      <c r="D60" s="19">
        <v>46.7</v>
      </c>
      <c r="E60" s="21">
        <v>-24</v>
      </c>
    </row>
    <row r="61" spans="1:7" s="2" customFormat="1" x14ac:dyDescent="0.2">
      <c r="A61" s="6" t="s">
        <v>305</v>
      </c>
      <c r="B61" s="21">
        <v>50</v>
      </c>
      <c r="C61" s="21">
        <v>37</v>
      </c>
      <c r="D61" s="19">
        <v>74</v>
      </c>
      <c r="E61" s="21">
        <v>-13</v>
      </c>
    </row>
    <row r="62" spans="1:7" s="2" customFormat="1" x14ac:dyDescent="0.2">
      <c r="A62" s="6" t="s">
        <v>306</v>
      </c>
      <c r="B62" s="21">
        <v>1582</v>
      </c>
      <c r="C62" s="21">
        <v>1769</v>
      </c>
      <c r="D62" s="19">
        <v>111.8</v>
      </c>
      <c r="E62" s="21">
        <v>187</v>
      </c>
    </row>
    <row r="63" spans="1:7" s="5" customFormat="1" x14ac:dyDescent="0.2">
      <c r="A63" s="6"/>
      <c r="B63" s="21"/>
      <c r="C63" s="21"/>
      <c r="D63" s="19"/>
      <c r="E63" s="21"/>
      <c r="F63" s="2"/>
      <c r="G63" s="2"/>
    </row>
    <row r="64" spans="1:7" s="2" customFormat="1" x14ac:dyDescent="0.2">
      <c r="A64" s="9" t="s">
        <v>250</v>
      </c>
      <c r="B64" s="20">
        <v>24913.9</v>
      </c>
      <c r="C64" s="20">
        <v>18687</v>
      </c>
      <c r="D64" s="18">
        <v>75</v>
      </c>
      <c r="E64" s="20">
        <v>-6226.9</v>
      </c>
      <c r="F64" s="5"/>
      <c r="G64" s="5"/>
    </row>
    <row r="65" spans="1:8" s="2" customFormat="1" x14ac:dyDescent="0.2">
      <c r="A65" s="6" t="s">
        <v>251</v>
      </c>
      <c r="B65" s="21">
        <v>759</v>
      </c>
      <c r="C65" s="21">
        <v>902</v>
      </c>
      <c r="D65" s="19">
        <v>118.8</v>
      </c>
      <c r="E65" s="21">
        <v>143</v>
      </c>
    </row>
    <row r="66" spans="1:8" s="2" customFormat="1" x14ac:dyDescent="0.2">
      <c r="A66" s="6" t="s">
        <v>15</v>
      </c>
      <c r="B66" s="21">
        <v>7367.9</v>
      </c>
      <c r="C66" s="21">
        <v>5015</v>
      </c>
      <c r="D66" s="19">
        <v>68.099999999999994</v>
      </c>
      <c r="E66" s="21">
        <v>-2352.9</v>
      </c>
    </row>
    <row r="67" spans="1:8" s="2" customFormat="1" x14ac:dyDescent="0.2">
      <c r="A67" s="6" t="s">
        <v>252</v>
      </c>
      <c r="B67" s="21">
        <v>276</v>
      </c>
      <c r="C67" s="21">
        <v>209</v>
      </c>
      <c r="D67" s="19">
        <v>75.7</v>
      </c>
      <c r="E67" s="21">
        <v>-67</v>
      </c>
    </row>
    <row r="68" spans="1:8" s="2" customFormat="1" x14ac:dyDescent="0.2">
      <c r="A68" s="6" t="s">
        <v>253</v>
      </c>
      <c r="B68" s="21">
        <v>3378</v>
      </c>
      <c r="C68" s="21">
        <v>2558</v>
      </c>
      <c r="D68" s="19">
        <v>75.7</v>
      </c>
      <c r="E68" s="21">
        <v>-820</v>
      </c>
    </row>
    <row r="69" spans="1:8" s="2" customFormat="1" x14ac:dyDescent="0.2">
      <c r="A69" s="6" t="s">
        <v>254</v>
      </c>
      <c r="B69" s="21">
        <v>2764</v>
      </c>
      <c r="C69" s="21">
        <v>1098</v>
      </c>
      <c r="D69" s="19">
        <v>39.700000000000003</v>
      </c>
      <c r="E69" s="21">
        <v>-1666</v>
      </c>
    </row>
    <row r="70" spans="1:8" s="2" customFormat="1" x14ac:dyDescent="0.2">
      <c r="A70" s="6" t="s">
        <v>255</v>
      </c>
      <c r="B70" s="21">
        <v>4483</v>
      </c>
      <c r="C70" s="21">
        <v>3839</v>
      </c>
      <c r="D70" s="19">
        <v>85.6</v>
      </c>
      <c r="E70" s="21">
        <v>-644</v>
      </c>
    </row>
    <row r="71" spans="1:8" s="2" customFormat="1" x14ac:dyDescent="0.2">
      <c r="A71" s="6" t="s">
        <v>256</v>
      </c>
      <c r="B71" s="21">
        <v>4408</v>
      </c>
      <c r="C71" s="21">
        <v>3971</v>
      </c>
      <c r="D71" s="19">
        <v>90.1</v>
      </c>
      <c r="E71" s="21">
        <v>-437</v>
      </c>
    </row>
    <row r="72" spans="1:8" s="2" customFormat="1" x14ac:dyDescent="0.2">
      <c r="A72" s="6" t="s">
        <v>17</v>
      </c>
      <c r="B72" s="21">
        <v>1128</v>
      </c>
      <c r="C72" s="21">
        <v>845</v>
      </c>
      <c r="D72" s="19">
        <v>74.900000000000006</v>
      </c>
      <c r="E72" s="21">
        <v>-283</v>
      </c>
    </row>
    <row r="73" spans="1:8" s="2" customFormat="1" x14ac:dyDescent="0.2">
      <c r="A73" s="6" t="s">
        <v>246</v>
      </c>
      <c r="B73" s="21">
        <v>350</v>
      </c>
      <c r="C73" s="21">
        <v>250</v>
      </c>
      <c r="D73" s="19">
        <v>71.400000000000006</v>
      </c>
      <c r="E73" s="21">
        <v>-100</v>
      </c>
    </row>
    <row r="74" spans="1:8" s="2" customFormat="1" x14ac:dyDescent="0.2">
      <c r="A74" s="6"/>
      <c r="B74" s="21"/>
      <c r="C74" s="21"/>
      <c r="D74" s="19"/>
      <c r="E74" s="21"/>
    </row>
    <row r="75" spans="1:8" s="5" customFormat="1" x14ac:dyDescent="0.2">
      <c r="A75" s="9" t="s">
        <v>308</v>
      </c>
      <c r="B75" s="20">
        <v>773</v>
      </c>
      <c r="C75" s="20">
        <v>735</v>
      </c>
      <c r="D75" s="18">
        <v>95.1</v>
      </c>
      <c r="E75" s="20">
        <v>-38</v>
      </c>
    </row>
    <row r="76" spans="1:8" s="5" customFormat="1" x14ac:dyDescent="0.2">
      <c r="A76" s="9"/>
      <c r="B76" s="20"/>
      <c r="C76" s="20"/>
      <c r="D76" s="18"/>
      <c r="E76" s="20"/>
    </row>
    <row r="77" spans="1:8" s="2" customFormat="1" x14ac:dyDescent="0.2">
      <c r="A77" s="9" t="s">
        <v>309</v>
      </c>
      <c r="B77" s="20">
        <v>113</v>
      </c>
      <c r="C77" s="20">
        <v>166</v>
      </c>
      <c r="D77" s="18">
        <v>146.9</v>
      </c>
      <c r="E77" s="20">
        <v>53</v>
      </c>
      <c r="F77" s="5"/>
      <c r="G77" s="5"/>
    </row>
    <row r="78" spans="1:8" s="2" customFormat="1" ht="14.25" x14ac:dyDescent="0.2">
      <c r="A78" s="6"/>
      <c r="B78" s="21"/>
      <c r="C78" s="21"/>
      <c r="D78" s="19"/>
      <c r="E78" s="21"/>
      <c r="F78" s="21"/>
      <c r="G78" s="43"/>
      <c r="H78" s="43"/>
    </row>
    <row r="79" spans="1:8" ht="12" customHeight="1" x14ac:dyDescent="0.2">
      <c r="A79" s="2"/>
      <c r="B79" s="16"/>
      <c r="C79" s="16"/>
      <c r="D79" s="17"/>
      <c r="E79" s="16"/>
      <c r="F79" s="16"/>
    </row>
  </sheetData>
  <mergeCells count="5">
    <mergeCell ref="B3:G3"/>
    <mergeCell ref="B4:G4"/>
    <mergeCell ref="A6:A7"/>
    <mergeCell ref="B6:C6"/>
    <mergeCell ref="D6:E6"/>
  </mergeCells>
  <hyperlinks>
    <hyperlink ref="A1:A2" location="содержание!A1" display="Мазмуну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</vt:i4>
      </vt:variant>
    </vt:vector>
  </HeadingPairs>
  <TitlesOfParts>
    <vt:vector size="35" baseType="lpstr">
      <vt:lpstr>титул</vt:lpstr>
      <vt:lpstr>содержание</vt:lpstr>
      <vt:lpstr>1 таб</vt:lpstr>
      <vt:lpstr>2 таб</vt:lpstr>
      <vt:lpstr>3 таб</vt:lpstr>
      <vt:lpstr>4 таб</vt:lpstr>
      <vt:lpstr>5 таб</vt:lpstr>
      <vt:lpstr>6 таб</vt:lpstr>
      <vt:lpstr>7 таб</vt:lpstr>
      <vt:lpstr>8 таб</vt:lpstr>
      <vt:lpstr>9 таб</vt:lpstr>
      <vt:lpstr>10 таб</vt:lpstr>
      <vt:lpstr>11 таб</vt:lpstr>
      <vt:lpstr>12 таб</vt:lpstr>
      <vt:lpstr>13 таб</vt:lpstr>
      <vt:lpstr>14 таб</vt:lpstr>
      <vt:lpstr>15 таб</vt:lpstr>
      <vt:lpstr>16 таб</vt:lpstr>
      <vt:lpstr>17 таб</vt:lpstr>
      <vt:lpstr>18 таб</vt:lpstr>
      <vt:lpstr>19 таб</vt:lpstr>
      <vt:lpstr>20 таб</vt:lpstr>
      <vt:lpstr>21 таб</vt:lpstr>
      <vt:lpstr>22 таб</vt:lpstr>
      <vt:lpstr>23 таб</vt:lpstr>
      <vt:lpstr>24 таб</vt:lpstr>
      <vt:lpstr>25 таб</vt:lpstr>
      <vt:lpstr>26 таб</vt:lpstr>
      <vt:lpstr>27 таб</vt:lpstr>
      <vt:lpstr>28 таб</vt:lpstr>
      <vt:lpstr>29 таб</vt:lpstr>
      <vt:lpstr>30 таб</vt:lpstr>
      <vt:lpstr>31 таб</vt:lpstr>
      <vt:lpstr>32 таб</vt:lpstr>
      <vt:lpstr>титул!_Hlk174017939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216-NSC</dc:creator>
  <cp:lastModifiedBy>Мамбеталиева Асира</cp:lastModifiedBy>
  <cp:lastPrinted>2011-05-18T04:40:18Z</cp:lastPrinted>
  <dcterms:created xsi:type="dcterms:W3CDTF">2009-04-03T09:12:46Z</dcterms:created>
  <dcterms:modified xsi:type="dcterms:W3CDTF">2026-08-14T11:41:17Z</dcterms:modified>
</cp:coreProperties>
</file>