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GVC\OPERATOR\DISP_3\S_X\10-CX\2025\"/>
    </mc:Choice>
  </mc:AlternateContent>
  <xr:revisionPtr revIDLastSave="0" documentId="13_ncr:1_{4634B15E-B781-474C-900E-54E80514DE77}" xr6:coauthVersionLast="47" xr6:coauthVersionMax="47" xr10:uidLastSave="{00000000-0000-0000-0000-000000000000}"/>
  <bookViews>
    <workbookView xWindow="2190" yWindow="120" windowWidth="25095" windowHeight="15405" firstSheet="1" activeTab="8" xr2:uid="{00000000-000D-0000-FFFF-FFFF00000000}"/>
  </bookViews>
  <sheets>
    <sheet name="Титульный лист" sheetId="17" r:id="rId1"/>
    <sheet name="Содержание" sheetId="16" r:id="rId2"/>
    <sheet name="таб 1" sheetId="6" r:id="rId3"/>
    <sheet name="таб 2" sheetId="7" r:id="rId4"/>
    <sheet name="таб 3" sheetId="8" r:id="rId5"/>
    <sheet name="таб 4" sheetId="9" r:id="rId6"/>
    <sheet name="таб 5" sheetId="10" r:id="rId7"/>
    <sheet name="таб 6" sheetId="11" r:id="rId8"/>
    <sheet name="таб 7" sheetId="12" r:id="rId9"/>
    <sheet name="таб 8" sheetId="13" r:id="rId10"/>
    <sheet name="таб 9" sheetId="14" r:id="rId11"/>
    <sheet name="табл 10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2" l="1"/>
  <c r="G39" i="12"/>
  <c r="G67" i="9"/>
  <c r="G71" i="6"/>
  <c r="G9" i="14"/>
  <c r="D9" i="14"/>
  <c r="F9" i="14" s="1"/>
  <c r="C20" i="13"/>
  <c r="G10" i="13"/>
  <c r="D10" i="13"/>
  <c r="F10" i="13" s="1"/>
  <c r="G10" i="10"/>
  <c r="D10" i="10"/>
  <c r="E10" i="10" s="1"/>
  <c r="G10" i="9"/>
  <c r="D10" i="9"/>
  <c r="E10" i="9" s="1"/>
  <c r="F10" i="8"/>
  <c r="C10" i="8"/>
  <c r="E10" i="8" s="1"/>
  <c r="F10" i="7"/>
  <c r="C10" i="7"/>
  <c r="E10" i="7" s="1"/>
  <c r="G9" i="6"/>
  <c r="D9" i="6"/>
  <c r="F9" i="6" s="1"/>
  <c r="E9" i="14" l="1"/>
  <c r="E10" i="13"/>
  <c r="F10" i="10"/>
  <c r="F10" i="9"/>
  <c r="D10" i="7"/>
  <c r="E9" i="6"/>
</calcChain>
</file>

<file path=xl/sharedStrings.xml><?xml version="1.0" encoding="utf-8"?>
<sst xmlns="http://schemas.openxmlformats.org/spreadsheetml/2006/main" count="701" uniqueCount="135">
  <si>
    <t>ЗАГОТОВЛЕНО ГРУБЫХ КОРМОВ (СЕНА, СЕНАЖА, СОЛОМЫ И ДРУГИХ ГРУБЫХ КОРМОВ)</t>
  </si>
  <si>
    <t>тонн</t>
  </si>
  <si>
    <t>ТЕРРИТОРИЯ</t>
  </si>
  <si>
    <t>Сельское хозяйство всего</t>
  </si>
  <si>
    <t>в кормовых единицах</t>
  </si>
  <si>
    <t>%</t>
  </si>
  <si>
    <t xml:space="preserve"> +, -</t>
  </si>
  <si>
    <t>КЫРГЫЗСКАЯ РЕСПУБЛИКА</t>
  </si>
  <si>
    <t>БАТКЕНСКАЯ ОБЛАСТЬ</t>
  </si>
  <si>
    <t>БАТКЕНСКИЙ РАЙОН</t>
  </si>
  <si>
    <t>КАДАМЖАЙСКИЙ РАЙОН</t>
  </si>
  <si>
    <t>ЛЕЙЛЕКСКИЙ РАЙОН</t>
  </si>
  <si>
    <t xml:space="preserve">  в т.ч. г.РАЗЗАКОВ</t>
  </si>
  <si>
    <t>г.БАТКЕН</t>
  </si>
  <si>
    <t>г.КЫЗЫЛ-КИЯ</t>
  </si>
  <si>
    <t>-</t>
  </si>
  <si>
    <t>ДЖАЛАЛ-АБАДСКАЯ ОБЛАСТЬ</t>
  </si>
  <si>
    <t>АКСЫЙСКИЙ РАЙОН</t>
  </si>
  <si>
    <t xml:space="preserve"> в т.ч. г.КЕРБЕН</t>
  </si>
  <si>
    <t>АЛА-БУКИНСКИЙ РАЙОН</t>
  </si>
  <si>
    <t>БАЗАР-КОРГОНСКИЙ РАЙОН</t>
  </si>
  <si>
    <t>НООКЕНСКИЙ РАЙОН</t>
  </si>
  <si>
    <t xml:space="preserve"> в т.ч. г.КОЧКОР-АТА</t>
  </si>
  <si>
    <t>СУЗАКСКИЙ РАЙОН</t>
  </si>
  <si>
    <t xml:space="preserve"> в т.ч. г.КОК-ЖАНГАК</t>
  </si>
  <si>
    <t>ТОГУЗ-ТОРОУСКИЙ РАЙОН</t>
  </si>
  <si>
    <t>ТОКТОГУЛЬСКИЙ РАЙОН</t>
  </si>
  <si>
    <t>ЧАТКАЛЬСКИЙ РАЙОН</t>
  </si>
  <si>
    <t>г.КАРА-КУЛЬ</t>
  </si>
  <si>
    <t>г.МАЙЛУУ-СУУ</t>
  </si>
  <si>
    <t>г.ТАШ-КУМЫР</t>
  </si>
  <si>
    <t>ИССЫК-КУЛЬСКАЯ ОБЛАСТЬ</t>
  </si>
  <si>
    <t>АК-СУЙСКИЙ РАЙОН</t>
  </si>
  <si>
    <t>ЖЕТИ-ОГУЗСКИЙ РАЙОН</t>
  </si>
  <si>
    <t>ИССЫК-КУЛЬСКИЙ РАЙОН</t>
  </si>
  <si>
    <t xml:space="preserve"> в т.ч. г.ЧОЛПОН-АТА</t>
  </si>
  <si>
    <t>ТОНСКИЙ РАЙОН</t>
  </si>
  <si>
    <t>ТЮПСКИЙ РАЙОН</t>
  </si>
  <si>
    <t>г.КАРАКОЛ</t>
  </si>
  <si>
    <t>г.БАЛЫКЧЫ</t>
  </si>
  <si>
    <t>НАРЫНСКАЯ ОБЛАСТЬ</t>
  </si>
  <si>
    <t>АК-ТАЛИНСКИЙ РАЙОН</t>
  </si>
  <si>
    <t>АТ-БАШЫНСКИЙ РАЙОН</t>
  </si>
  <si>
    <t>ЖУМГАЛЬСКИЙ РАЙОН</t>
  </si>
  <si>
    <t>КОЧКОРСКИЙ РАЙОН</t>
  </si>
  <si>
    <t>НАРЫНСКИЙ РАЙОН</t>
  </si>
  <si>
    <t>г.НАРЫН</t>
  </si>
  <si>
    <t>ОШСКАЯ ОБЛАСТЬ</t>
  </si>
  <si>
    <t>АЛАЙСКИЙ РАЙОН</t>
  </si>
  <si>
    <t>АРАВАНСКИЙ РАЙОН</t>
  </si>
  <si>
    <t>КАРА-КУЛЖИНСКИЙ РАЙОН</t>
  </si>
  <si>
    <t>КАРА-СУУСКИЙ РАЙОН</t>
  </si>
  <si>
    <t xml:space="preserve"> в т.ч. г.КАРА-СУУ</t>
  </si>
  <si>
    <t>НООКАТСКИЙ РАЙОН</t>
  </si>
  <si>
    <t>УЗГЕНСКИЙ РАЙОН</t>
  </si>
  <si>
    <t>ЧОН-АЛАЙСКИЙ РАЙОН</t>
  </si>
  <si>
    <t>ТАЛАССКАЯ ОБЛАСТЬ</t>
  </si>
  <si>
    <t>БАКАЙ-АТИНСКИЙ РАЙОН</t>
  </si>
  <si>
    <t>АЙТМАТОВСКИЙ РАЙОН</t>
  </si>
  <si>
    <t>МАНАССКИЙ РАЙОН</t>
  </si>
  <si>
    <t>ТАЛАССКИЙ РАЙОН</t>
  </si>
  <si>
    <t>г.ТАЛАС</t>
  </si>
  <si>
    <t>ЧУЙСКАЯ ОБЛАСТЬ</t>
  </si>
  <si>
    <t>АЛАМУДУНСКИЙ РАЙОН</t>
  </si>
  <si>
    <t>ЖАЙЫЛСКИЙ РАЙОН</t>
  </si>
  <si>
    <t>КЕМИНСКИЙ РАЙОН</t>
  </si>
  <si>
    <t>МОСКОВСКИЙ РАЙОН</t>
  </si>
  <si>
    <t>ПАНФИЛОВСКИЙ РАЙОН</t>
  </si>
  <si>
    <t>СОКУЛУКСКИЙ РАЙОН</t>
  </si>
  <si>
    <t xml:space="preserve"> в т.ч. г.ШОПОКОВ</t>
  </si>
  <si>
    <t>ЫСЫК-АТИНСКИЙ РАЙОН</t>
  </si>
  <si>
    <t>ЧУЙСКИЙ РАЙОН</t>
  </si>
  <si>
    <t>г.КАНТ</t>
  </si>
  <si>
    <t>г.КАРА-БАЛТА</t>
  </si>
  <si>
    <t>г.БИШКЕК</t>
  </si>
  <si>
    <t>г.ОШ</t>
  </si>
  <si>
    <t>Заготовлено сена естественных и сеяных  трав</t>
  </si>
  <si>
    <t>Произведено сенажа</t>
  </si>
  <si>
    <t>Заготовлено соломы и мякины яровых и озимых зерновых культур</t>
  </si>
  <si>
    <t>Заготовлено других грубых кормов</t>
  </si>
  <si>
    <t>Заготовлено кормовых корнеплодов,  кормовых бахчевых культур и других сочных кормов</t>
  </si>
  <si>
    <t>Получено готового силоса</t>
  </si>
  <si>
    <t>Засыпана зернофуража  из собственного урожая текущего года</t>
  </si>
  <si>
    <t>Произведено концентрированных кормов</t>
  </si>
  <si>
    <t>Заготовлено кормовых единиц,   по грубым и сочным кормам</t>
  </si>
  <si>
    <t>Сельское хозяйство - всего</t>
  </si>
  <si>
    <t>заготовлено на условную голову</t>
  </si>
  <si>
    <t xml:space="preserve">в% </t>
  </si>
  <si>
    <t xml:space="preserve">      +, -</t>
  </si>
  <si>
    <t xml:space="preserve">              Заместитель  председателя                                                             Жумалиев З.К</t>
  </si>
  <si>
    <r>
      <t xml:space="preserve">          </t>
    </r>
    <r>
      <rPr>
        <b/>
        <sz val="12"/>
        <rFont val="Times New Roman"/>
        <family val="1"/>
        <charset val="204"/>
      </rPr>
      <t xml:space="preserve">    Исполнители: </t>
    </r>
    <r>
      <rPr>
        <sz val="12"/>
        <rFont val="Times New Roman"/>
        <family val="1"/>
        <charset val="204"/>
      </rPr>
      <t xml:space="preserve">      Мурсабекова Г.Т.</t>
    </r>
  </si>
  <si>
    <t>CОДЕРЖАНИЕ</t>
  </si>
  <si>
    <t xml:space="preserve">Заготовлено кормовых корнеплодов, </t>
  </si>
  <si>
    <t>Содержание</t>
  </si>
  <si>
    <t>Национальный статистический комитет</t>
  </si>
  <si>
    <t>Кыргызской республики</t>
  </si>
  <si>
    <t>ОТЧЕТ О ПРОИЗВОДСТВЕ КОРМОВ</t>
  </si>
  <si>
    <t>ПО ОБЛАСТЯМ И РАЙОНАМ</t>
  </si>
  <si>
    <t>КЫРГЫЗСКОЙ РЕСПУБЛИКИ</t>
  </si>
  <si>
    <t>г. Бишкек</t>
  </si>
  <si>
    <t>таб 1</t>
  </si>
  <si>
    <t>таб 2</t>
  </si>
  <si>
    <t>таб 3</t>
  </si>
  <si>
    <t>таб 4</t>
  </si>
  <si>
    <t>таб 5</t>
  </si>
  <si>
    <t>таб 6</t>
  </si>
  <si>
    <t>таб 7</t>
  </si>
  <si>
    <t>таб 8</t>
  </si>
  <si>
    <t>таб 9</t>
  </si>
  <si>
    <t>таб 10</t>
  </si>
  <si>
    <t xml:space="preserve">                                           Мазмуну </t>
  </si>
  <si>
    <t>Кесек тоют камдалган (чөп, сенаж, саман жана башка кесек тоюттар)</t>
  </si>
  <si>
    <t>өндүрүлгөн сенаж</t>
  </si>
  <si>
    <t xml:space="preserve"> Жазгы жана күздүк дан эгиндеринин самандарды жана топондорду жыйноо </t>
  </si>
  <si>
    <t xml:space="preserve">Даярдалган   табигый жана үрөндүү чөп </t>
  </si>
  <si>
    <t>Даярдалган башка кесек тоюттар жыйналды</t>
  </si>
  <si>
    <t xml:space="preserve"> бакча өсүмдүктөрүн жана башка ширелүү тоют</t>
  </si>
  <si>
    <t xml:space="preserve"> Жыйналган тоют тамыр жашылчалары  </t>
  </si>
  <si>
    <t xml:space="preserve">Алынган даяр силос </t>
  </si>
  <si>
    <t>Үстүбүздөгү жылдын өз түшүмүнөн дан эгиндери толтурулду</t>
  </si>
  <si>
    <t>Концентрацияланган тоют өндүрүлгөн</t>
  </si>
  <si>
    <t>Тоют бирдиктери, орой жана ширелүү тоюттар боюнча даярдалган</t>
  </si>
  <si>
    <t>Заготовлено соломы и мякины яровых и озимых зерновых культур..</t>
  </si>
  <si>
    <t xml:space="preserve"> кормовых бахчевых культур и других сочных кормов</t>
  </si>
  <si>
    <t>Заготовлено грубых кормов (сена, сенажа, соломы и других грубых кормов)</t>
  </si>
  <si>
    <t>Мазмуну</t>
  </si>
  <si>
    <t>ОБЛУСТАР ЖАНА РАЙОНДОР БОЮНЧА</t>
  </si>
  <si>
    <t>ТОЮТ ӨНДҮРҮҮ БОЮНЧА ОТЧЕТУ</t>
  </si>
  <si>
    <t xml:space="preserve">Кыргыз республикасынын улуттук статистика </t>
  </si>
  <si>
    <t>комитети</t>
  </si>
  <si>
    <t>2025-ЖЫЛГА КЫРГЫЗ РЕСПУБЛИКАСЫНЫН</t>
  </si>
  <si>
    <t>ЗА 2025 ГОД</t>
  </si>
  <si>
    <t>2025 к 2024</t>
  </si>
  <si>
    <t>г.МАНАС</t>
  </si>
  <si>
    <t>г.ТОКМОК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</si>
</sst>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"/>
  </numFmts>
  <fonts count="19" x14ac:knownFonts="1">
    <font>
      <sz val="10"/>
      <name val="Arial Cyr"/>
      <charset val="204"/>
    </font>
    <font>
      <sz val="10"/>
      <name val="Arial Cy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u/>
      <sz val="10"/>
      <color theme="10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Border="0" applyAlignment="0"/>
    <xf numFmtId="0" fontId="2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7">
    <xf numFmtId="0" fontId="0" fillId="0" borderId="0" xfId="0"/>
    <xf numFmtId="165" fontId="5" fillId="0" borderId="0" xfId="0" applyNumberFormat="1" applyFont="1"/>
    <xf numFmtId="165" fontId="4" fillId="0" borderId="0" xfId="0" applyNumberFormat="1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5"/>
    <xf numFmtId="0" fontId="12" fillId="0" borderId="0" xfId="0" applyFont="1"/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3" fillId="0" borderId="0" xfId="0" applyFont="1"/>
    <xf numFmtId="0" fontId="8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165" fontId="16" fillId="0" borderId="0" xfId="0" applyNumberFormat="1" applyFont="1"/>
    <xf numFmtId="165" fontId="16" fillId="0" borderId="0" xfId="0" applyNumberFormat="1" applyFont="1" applyAlignment="1">
      <alignment horizontal="right" wrapText="1"/>
    </xf>
    <xf numFmtId="0" fontId="16" fillId="0" borderId="0" xfId="0" applyFont="1" applyAlignment="1">
      <alignment wrapText="1"/>
    </xf>
    <xf numFmtId="0" fontId="14" fillId="0" borderId="0" xfId="0" applyFont="1" applyAlignment="1">
      <alignment wrapText="1"/>
    </xf>
    <xf numFmtId="165" fontId="14" fillId="0" borderId="0" xfId="0" applyNumberFormat="1" applyFont="1"/>
    <xf numFmtId="165" fontId="14" fillId="0" borderId="0" xfId="0" applyNumberFormat="1" applyFont="1" applyAlignment="1">
      <alignment horizontal="right" wrapText="1"/>
    </xf>
    <xf numFmtId="0" fontId="17" fillId="0" borderId="0" xfId="0" applyFont="1" applyAlignment="1">
      <alignment wrapText="1"/>
    </xf>
    <xf numFmtId="0" fontId="14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165" fontId="5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wrapText="1"/>
    </xf>
    <xf numFmtId="165" fontId="18" fillId="0" borderId="0" xfId="0" applyNumberFormat="1" applyFont="1" applyAlignment="1">
      <alignment horizontal="right"/>
    </xf>
    <xf numFmtId="165" fontId="18" fillId="0" borderId="0" xfId="0" applyNumberFormat="1" applyFont="1"/>
    <xf numFmtId="165" fontId="18" fillId="0" borderId="0" xfId="0" applyNumberFormat="1" applyFont="1" applyAlignment="1">
      <alignment horizontal="right" wrapText="1"/>
    </xf>
    <xf numFmtId="165" fontId="18" fillId="0" borderId="0" xfId="3" applyNumberFormat="1" applyFont="1" applyAlignment="1">
      <alignment horizontal="right" wrapText="1"/>
    </xf>
    <xf numFmtId="0" fontId="16" fillId="0" borderId="0" xfId="0" applyFont="1"/>
    <xf numFmtId="165" fontId="17" fillId="0" borderId="0" xfId="0" applyNumberFormat="1" applyFont="1" applyAlignment="1">
      <alignment horizontal="right"/>
    </xf>
    <xf numFmtId="165" fontId="17" fillId="0" borderId="0" xfId="0" applyNumberFormat="1" applyFont="1"/>
    <xf numFmtId="165" fontId="17" fillId="0" borderId="0" xfId="0" applyNumberFormat="1" applyFont="1" applyAlignment="1">
      <alignment horizontal="right" wrapText="1"/>
    </xf>
    <xf numFmtId="165" fontId="17" fillId="0" borderId="0" xfId="3" applyNumberFormat="1" applyFont="1" applyAlignment="1">
      <alignment horizontal="right" wrapText="1"/>
    </xf>
    <xf numFmtId="2" fontId="17" fillId="0" borderId="0" xfId="4" applyNumberFormat="1" applyFont="1" applyFill="1" applyAlignment="1" applyProtection="1">
      <alignment horizontal="right" wrapText="1"/>
    </xf>
    <xf numFmtId="165" fontId="18" fillId="0" borderId="0" xfId="4" applyNumberFormat="1" applyFont="1" applyFill="1" applyAlignment="1" applyProtection="1">
      <alignment horizontal="right" wrapText="1"/>
    </xf>
    <xf numFmtId="165" fontId="17" fillId="0" borderId="0" xfId="4" applyNumberFormat="1" applyFont="1" applyFill="1" applyAlignment="1" applyProtection="1">
      <alignment horizontal="right" wrapText="1"/>
    </xf>
    <xf numFmtId="2" fontId="17" fillId="0" borderId="0" xfId="0" applyNumberFormat="1" applyFont="1" applyAlignment="1">
      <alignment horizontal="right" wrapText="1"/>
    </xf>
    <xf numFmtId="165" fontId="18" fillId="0" borderId="0" xfId="3" applyNumberFormat="1" applyFont="1"/>
    <xf numFmtId="0" fontId="17" fillId="0" borderId="0" xfId="0" applyFont="1"/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right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2000000}"/>
    <cellStyle name="Обычный 3" xfId="2" xr:uid="{00000000-0005-0000-0000-000003000000}"/>
    <cellStyle name="Обычный 4" xfId="3" xr:uid="{00000000-0005-0000-0000-000004000000}"/>
    <cellStyle name="Финансовый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2"/>
  <sheetViews>
    <sheetView workbookViewId="0">
      <selection activeCell="A23" sqref="A23"/>
    </sheetView>
  </sheetViews>
  <sheetFormatPr defaultRowHeight="12.75" x14ac:dyDescent="0.2"/>
  <cols>
    <col min="1" max="1" width="92" customWidth="1"/>
  </cols>
  <sheetData>
    <row r="1" spans="1:1" ht="18.75" customHeight="1" x14ac:dyDescent="0.2">
      <c r="A1" s="14" t="s">
        <v>128</v>
      </c>
    </row>
    <row r="2" spans="1:1" ht="12.75" customHeight="1" x14ac:dyDescent="0.2">
      <c r="A2" s="14" t="s">
        <v>129</v>
      </c>
    </row>
    <row r="3" spans="1:1" ht="18.75" x14ac:dyDescent="0.2">
      <c r="A3" s="14" t="s">
        <v>94</v>
      </c>
    </row>
    <row r="4" spans="1:1" ht="18.75" x14ac:dyDescent="0.2">
      <c r="A4" s="14" t="s">
        <v>95</v>
      </c>
    </row>
    <row r="5" spans="1:1" ht="18.75" x14ac:dyDescent="0.2">
      <c r="A5" s="14"/>
    </row>
    <row r="6" spans="1:1" ht="18.75" x14ac:dyDescent="0.2">
      <c r="A6" s="14"/>
    </row>
    <row r="7" spans="1:1" ht="18.75" x14ac:dyDescent="0.2">
      <c r="A7" s="14"/>
    </row>
    <row r="8" spans="1:1" ht="20.25" x14ac:dyDescent="0.2">
      <c r="A8" s="15"/>
    </row>
    <row r="9" spans="1:1" ht="20.25" x14ac:dyDescent="0.2">
      <c r="A9" s="15"/>
    </row>
    <row r="10" spans="1:1" ht="20.25" x14ac:dyDescent="0.2">
      <c r="A10" s="15"/>
    </row>
    <row r="11" spans="1:1" ht="18.75" x14ac:dyDescent="0.3">
      <c r="A11" s="17" t="s">
        <v>130</v>
      </c>
    </row>
    <row r="12" spans="1:1" ht="18.75" x14ac:dyDescent="0.3">
      <c r="A12" s="17" t="s">
        <v>126</v>
      </c>
    </row>
    <row r="13" spans="1:1" ht="18.75" x14ac:dyDescent="0.3">
      <c r="A13" s="17" t="s">
        <v>127</v>
      </c>
    </row>
    <row r="14" spans="1:1" ht="18.75" x14ac:dyDescent="0.3">
      <c r="A14" s="17"/>
    </row>
    <row r="15" spans="1:1" ht="18.75" x14ac:dyDescent="0.2">
      <c r="A15" s="14"/>
    </row>
    <row r="16" spans="1:1" ht="18.75" x14ac:dyDescent="0.2">
      <c r="A16" s="14" t="s">
        <v>96</v>
      </c>
    </row>
    <row r="17" spans="1:1" ht="18.75" x14ac:dyDescent="0.2">
      <c r="A17" s="14" t="s">
        <v>97</v>
      </c>
    </row>
    <row r="18" spans="1:1" ht="18.75" x14ac:dyDescent="0.2">
      <c r="A18" s="14" t="s">
        <v>98</v>
      </c>
    </row>
    <row r="19" spans="1:1" ht="18.75" x14ac:dyDescent="0.2">
      <c r="A19" s="14" t="s">
        <v>131</v>
      </c>
    </row>
    <row r="20" spans="1:1" ht="20.25" x14ac:dyDescent="0.2">
      <c r="A20" s="16"/>
    </row>
    <row r="21" spans="1:1" ht="20.25" x14ac:dyDescent="0.2">
      <c r="A21" s="15"/>
    </row>
    <row r="22" spans="1:1" ht="20.25" x14ac:dyDescent="0.2">
      <c r="A22" s="15"/>
    </row>
    <row r="23" spans="1:1" ht="20.25" x14ac:dyDescent="0.2">
      <c r="A23" s="15"/>
    </row>
    <row r="24" spans="1:1" ht="20.25" x14ac:dyDescent="0.2">
      <c r="A24" s="15"/>
    </row>
    <row r="25" spans="1:1" ht="20.25" x14ac:dyDescent="0.2">
      <c r="A25" s="15"/>
    </row>
    <row r="26" spans="1:1" ht="20.25" x14ac:dyDescent="0.2">
      <c r="A26" s="15"/>
    </row>
    <row r="27" spans="1:1" ht="20.25" x14ac:dyDescent="0.2">
      <c r="A27" s="15"/>
    </row>
    <row r="28" spans="1:1" ht="20.25" x14ac:dyDescent="0.2">
      <c r="A28" s="15"/>
    </row>
    <row r="29" spans="1:1" ht="20.25" x14ac:dyDescent="0.2">
      <c r="A29" s="15"/>
    </row>
    <row r="30" spans="1:1" ht="20.25" x14ac:dyDescent="0.2">
      <c r="A30" s="15"/>
    </row>
    <row r="31" spans="1:1" ht="20.25" x14ac:dyDescent="0.2">
      <c r="A31" s="15"/>
    </row>
    <row r="32" spans="1:1" ht="18.75" x14ac:dyDescent="0.2">
      <c r="A32" s="14" t="s">
        <v>99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81"/>
  <sheetViews>
    <sheetView workbookViewId="0">
      <selection activeCell="L30" sqref="L30"/>
    </sheetView>
  </sheetViews>
  <sheetFormatPr defaultRowHeight="12.75" x14ac:dyDescent="0.2"/>
  <cols>
    <col min="1" max="1" width="3.7109375" customWidth="1"/>
    <col min="2" max="2" width="30.85546875" customWidth="1"/>
    <col min="3" max="3" width="11" customWidth="1"/>
    <col min="4" max="4" width="11.42578125" customWidth="1"/>
    <col min="5" max="5" width="12" customWidth="1"/>
    <col min="6" max="7" width="10.85546875" customWidth="1"/>
  </cols>
  <sheetData>
    <row r="1" spans="2:8" s="3" customFormat="1" x14ac:dyDescent="0.2">
      <c r="B1" s="12" t="s">
        <v>125</v>
      </c>
    </row>
    <row r="2" spans="2:8" s="3" customFormat="1" x14ac:dyDescent="0.2">
      <c r="B2" s="12" t="s">
        <v>93</v>
      </c>
    </row>
    <row r="4" spans="2:8" s="4" customFormat="1" x14ac:dyDescent="0.2">
      <c r="B4" s="76" t="s">
        <v>82</v>
      </c>
      <c r="C4" s="76"/>
      <c r="D4" s="76"/>
      <c r="E4" s="76"/>
      <c r="F4" s="76"/>
      <c r="G4" s="76"/>
    </row>
    <row r="5" spans="2:8" s="3" customFormat="1" x14ac:dyDescent="0.2">
      <c r="B5" s="22"/>
      <c r="C5" s="23"/>
      <c r="D5" s="23"/>
      <c r="E5" s="23"/>
      <c r="F5" s="23"/>
      <c r="G5" s="23" t="s">
        <v>1</v>
      </c>
    </row>
    <row r="6" spans="2:8" s="4" customFormat="1" ht="23.25" customHeight="1" x14ac:dyDescent="0.2">
      <c r="B6" s="67" t="s">
        <v>2</v>
      </c>
      <c r="C6" s="70" t="s">
        <v>3</v>
      </c>
      <c r="D6" s="71"/>
      <c r="E6" s="72" t="s">
        <v>132</v>
      </c>
      <c r="F6" s="73"/>
      <c r="G6" s="74" t="s">
        <v>4</v>
      </c>
    </row>
    <row r="7" spans="2:8" s="4" customFormat="1" ht="11.25" customHeight="1" x14ac:dyDescent="0.2">
      <c r="B7" s="68"/>
      <c r="C7" s="24">
        <v>2024</v>
      </c>
      <c r="D7" s="27">
        <v>2025</v>
      </c>
      <c r="E7" s="28" t="s">
        <v>5</v>
      </c>
      <c r="F7" s="29" t="s">
        <v>6</v>
      </c>
      <c r="G7" s="75"/>
    </row>
    <row r="8" spans="2:8" s="4" customFormat="1" x14ac:dyDescent="0.2">
      <c r="B8" s="69"/>
      <c r="C8" s="25">
        <v>1</v>
      </c>
      <c r="D8" s="30">
        <v>2</v>
      </c>
      <c r="E8" s="30">
        <v>3</v>
      </c>
      <c r="F8" s="30">
        <v>4</v>
      </c>
      <c r="G8" s="30">
        <v>5</v>
      </c>
    </row>
    <row r="9" spans="2:8" s="4" customFormat="1" x14ac:dyDescent="0.2">
      <c r="B9" s="27"/>
      <c r="C9" s="27"/>
      <c r="D9" s="27"/>
      <c r="E9" s="27"/>
      <c r="F9" s="27"/>
      <c r="G9" s="27"/>
    </row>
    <row r="10" spans="2:8" s="4" customFormat="1" x14ac:dyDescent="0.2">
      <c r="B10" s="35" t="s">
        <v>7</v>
      </c>
      <c r="C10" s="34">
        <v>724705.01</v>
      </c>
      <c r="D10" s="34">
        <f>D12+D20+D36+D46+D53+D63+D70+D81</f>
        <v>526715.76</v>
      </c>
      <c r="E10" s="33">
        <f>D10/C10*100</f>
        <v>72.680021902980911</v>
      </c>
      <c r="F10" s="34">
        <f>D10-C10</f>
        <v>-197989.25</v>
      </c>
      <c r="G10" s="34">
        <f>G12+G20+G36+G46+G53+G63+G70+G81</f>
        <v>563383.31999999995</v>
      </c>
      <c r="H10" s="1"/>
    </row>
    <row r="11" spans="2:8" s="4" customFormat="1" x14ac:dyDescent="0.2">
      <c r="B11" s="35"/>
      <c r="C11" s="34"/>
      <c r="D11" s="34"/>
      <c r="E11" s="34"/>
      <c r="F11" s="34"/>
      <c r="G11" s="34"/>
      <c r="H11" s="1"/>
    </row>
    <row r="12" spans="2:8" s="4" customFormat="1" x14ac:dyDescent="0.2">
      <c r="B12" s="35" t="s">
        <v>8</v>
      </c>
      <c r="C12" s="34">
        <v>42972.6</v>
      </c>
      <c r="D12" s="34">
        <v>23039.98</v>
      </c>
      <c r="E12" s="34">
        <v>53.62</v>
      </c>
      <c r="F12" s="34">
        <v>-19932.62</v>
      </c>
      <c r="G12" s="34">
        <v>25304.46</v>
      </c>
      <c r="H12" s="1"/>
    </row>
    <row r="13" spans="2:8" s="3" customFormat="1" x14ac:dyDescent="0.2">
      <c r="B13" s="36" t="s">
        <v>9</v>
      </c>
      <c r="C13" s="38">
        <v>19743.8</v>
      </c>
      <c r="D13" s="38">
        <v>5043.97</v>
      </c>
      <c r="E13" s="38">
        <v>25.55</v>
      </c>
      <c r="F13" s="38">
        <v>-14699.83</v>
      </c>
      <c r="G13" s="38">
        <v>5548.4</v>
      </c>
      <c r="H13" s="2"/>
    </row>
    <row r="14" spans="2:8" s="3" customFormat="1" x14ac:dyDescent="0.2">
      <c r="B14" s="36" t="s">
        <v>10</v>
      </c>
      <c r="C14" s="38">
        <v>9446</v>
      </c>
      <c r="D14" s="38">
        <v>10197</v>
      </c>
      <c r="E14" s="38">
        <v>107.95</v>
      </c>
      <c r="F14" s="38">
        <v>751</v>
      </c>
      <c r="G14" s="38">
        <v>11214.5</v>
      </c>
      <c r="H14" s="2"/>
    </row>
    <row r="15" spans="2:8" s="3" customFormat="1" x14ac:dyDescent="0.2">
      <c r="B15" s="36" t="s">
        <v>11</v>
      </c>
      <c r="C15" s="38">
        <v>6500</v>
      </c>
      <c r="D15" s="38">
        <v>5392.9</v>
      </c>
      <c r="E15" s="38">
        <v>82.97</v>
      </c>
      <c r="F15" s="38">
        <v>-1107.0999999999999</v>
      </c>
      <c r="G15" s="38">
        <v>5894.8</v>
      </c>
      <c r="H15" s="2"/>
    </row>
    <row r="16" spans="2:8" s="3" customFormat="1" x14ac:dyDescent="0.2">
      <c r="B16" s="36" t="s">
        <v>12</v>
      </c>
      <c r="C16" s="38">
        <v>1136</v>
      </c>
      <c r="D16" s="38">
        <v>908.8</v>
      </c>
      <c r="E16" s="38">
        <v>80</v>
      </c>
      <c r="F16" s="38">
        <v>-227.2</v>
      </c>
      <c r="G16" s="38">
        <v>999.7</v>
      </c>
      <c r="H16" s="2"/>
    </row>
    <row r="17" spans="2:8" s="3" customFormat="1" x14ac:dyDescent="0.2">
      <c r="B17" s="36" t="s">
        <v>13</v>
      </c>
      <c r="C17" s="38">
        <v>5375.3</v>
      </c>
      <c r="D17" s="38">
        <v>1353.98</v>
      </c>
      <c r="E17" s="38">
        <v>25.19</v>
      </c>
      <c r="F17" s="38">
        <v>-4021.32</v>
      </c>
      <c r="G17" s="38">
        <v>1489.38</v>
      </c>
      <c r="H17" s="2"/>
    </row>
    <row r="18" spans="2:8" s="3" customFormat="1" x14ac:dyDescent="0.2">
      <c r="B18" s="36" t="s">
        <v>14</v>
      </c>
      <c r="C18" s="38">
        <v>1907.5</v>
      </c>
      <c r="D18" s="38">
        <v>1052.1300000000001</v>
      </c>
      <c r="E18" s="38">
        <v>55.16</v>
      </c>
      <c r="F18" s="38">
        <v>-855.37</v>
      </c>
      <c r="G18" s="38">
        <v>1157.3800000000001</v>
      </c>
      <c r="H18" s="2"/>
    </row>
    <row r="19" spans="2:8" s="3" customFormat="1" x14ac:dyDescent="0.2">
      <c r="B19" s="36"/>
      <c r="C19" s="38"/>
      <c r="D19" s="38"/>
      <c r="E19" s="38"/>
      <c r="F19" s="38"/>
      <c r="G19" s="38"/>
      <c r="H19" s="2"/>
    </row>
    <row r="20" spans="2:8" s="4" customFormat="1" x14ac:dyDescent="0.2">
      <c r="B20" s="35" t="s">
        <v>16</v>
      </c>
      <c r="C20" s="34">
        <f>C21+C23+C24+C25+C27+C29+C30+C31+C32+C33+C34</f>
        <v>237393.92000000001</v>
      </c>
      <c r="D20" s="42">
        <v>222500.03</v>
      </c>
      <c r="E20" s="42">
        <v>93.73</v>
      </c>
      <c r="F20" s="42">
        <v>-14893.99</v>
      </c>
      <c r="G20" s="42">
        <v>244740.4</v>
      </c>
      <c r="H20" s="1"/>
    </row>
    <row r="21" spans="2:8" s="3" customFormat="1" x14ac:dyDescent="0.2">
      <c r="B21" s="36" t="s">
        <v>17</v>
      </c>
      <c r="C21" s="38">
        <v>13958.7</v>
      </c>
      <c r="D21" s="43">
        <v>2633.05</v>
      </c>
      <c r="E21" s="43">
        <v>18.86</v>
      </c>
      <c r="F21" s="43">
        <v>-11325.75</v>
      </c>
      <c r="G21" s="43">
        <v>2896.28</v>
      </c>
      <c r="H21" s="2"/>
    </row>
    <row r="22" spans="2:8" s="3" customFormat="1" x14ac:dyDescent="0.2">
      <c r="B22" s="36" t="s">
        <v>18</v>
      </c>
      <c r="C22" s="38">
        <v>3540.5</v>
      </c>
      <c r="D22" s="43">
        <v>91.3</v>
      </c>
      <c r="E22" s="43">
        <v>2.58</v>
      </c>
      <c r="F22" s="43">
        <v>-3449.2</v>
      </c>
      <c r="G22" s="43">
        <v>100.4</v>
      </c>
      <c r="H22" s="2"/>
    </row>
    <row r="23" spans="2:8" s="3" customFormat="1" x14ac:dyDescent="0.2">
      <c r="B23" s="36" t="s">
        <v>19</v>
      </c>
      <c r="C23" s="38">
        <v>40549.1</v>
      </c>
      <c r="D23" s="43">
        <v>39580.800000000003</v>
      </c>
      <c r="E23" s="43">
        <v>97.61</v>
      </c>
      <c r="F23" s="43">
        <v>-968.29999999999598</v>
      </c>
      <c r="G23" s="43">
        <v>43538.9</v>
      </c>
      <c r="H23" s="2"/>
    </row>
    <row r="24" spans="2:8" s="3" customFormat="1" x14ac:dyDescent="0.2">
      <c r="B24" s="36" t="s">
        <v>20</v>
      </c>
      <c r="C24" s="38">
        <v>39988.9</v>
      </c>
      <c r="D24" s="43">
        <v>42481.599999999999</v>
      </c>
      <c r="E24" s="43">
        <v>106.23</v>
      </c>
      <c r="F24" s="43">
        <v>2492.6999999999998</v>
      </c>
      <c r="G24" s="43">
        <v>46729.7</v>
      </c>
      <c r="H24" s="2"/>
    </row>
    <row r="25" spans="2:8" s="3" customFormat="1" x14ac:dyDescent="0.2">
      <c r="B25" s="36" t="s">
        <v>21</v>
      </c>
      <c r="C25" s="38">
        <v>33434.5</v>
      </c>
      <c r="D25" s="43">
        <v>37459.5</v>
      </c>
      <c r="E25" s="43">
        <v>112.04</v>
      </c>
      <c r="F25" s="43">
        <v>4025</v>
      </c>
      <c r="G25" s="43">
        <v>41205.599999999999</v>
      </c>
      <c r="H25" s="2"/>
    </row>
    <row r="26" spans="2:8" s="3" customFormat="1" x14ac:dyDescent="0.2">
      <c r="B26" s="36" t="s">
        <v>22</v>
      </c>
      <c r="C26" s="38">
        <v>206.4</v>
      </c>
      <c r="D26" s="43">
        <v>199.7</v>
      </c>
      <c r="E26" s="43">
        <v>96.75</v>
      </c>
      <c r="F26" s="43">
        <v>-6.7000000000000197</v>
      </c>
      <c r="G26" s="43">
        <v>219.7</v>
      </c>
      <c r="H26" s="2"/>
    </row>
    <row r="27" spans="2:8" s="3" customFormat="1" x14ac:dyDescent="0.2">
      <c r="B27" s="36" t="s">
        <v>23</v>
      </c>
      <c r="C27" s="38">
        <v>63569.279999999999</v>
      </c>
      <c r="D27" s="43">
        <v>61845.279999999999</v>
      </c>
      <c r="E27" s="43">
        <v>97.29</v>
      </c>
      <c r="F27" s="43">
        <v>-1724</v>
      </c>
      <c r="G27" s="43">
        <v>68019.8</v>
      </c>
      <c r="H27" s="2"/>
    </row>
    <row r="28" spans="2:8" s="3" customFormat="1" x14ac:dyDescent="0.2">
      <c r="B28" s="36" t="s">
        <v>24</v>
      </c>
      <c r="C28" s="38">
        <v>133.1</v>
      </c>
      <c r="D28" s="43">
        <v>77.709999999999994</v>
      </c>
      <c r="E28" s="43">
        <v>58.38</v>
      </c>
      <c r="F28" s="43">
        <v>-55.39</v>
      </c>
      <c r="G28" s="43">
        <v>85.48</v>
      </c>
      <c r="H28" s="2"/>
    </row>
    <row r="29" spans="2:8" s="3" customFormat="1" x14ac:dyDescent="0.2">
      <c r="B29" s="36" t="s">
        <v>25</v>
      </c>
      <c r="C29" s="38">
        <v>4214.8</v>
      </c>
      <c r="D29" s="43">
        <v>4411.6000000000004</v>
      </c>
      <c r="E29" s="43">
        <v>104.67</v>
      </c>
      <c r="F29" s="43">
        <v>196.8</v>
      </c>
      <c r="G29" s="43">
        <v>4852.82</v>
      </c>
      <c r="H29" s="2"/>
    </row>
    <row r="30" spans="2:8" s="3" customFormat="1" x14ac:dyDescent="0.2">
      <c r="B30" s="36" t="s">
        <v>26</v>
      </c>
      <c r="C30" s="38">
        <v>35643.699999999997</v>
      </c>
      <c r="D30" s="43">
        <v>32033.4</v>
      </c>
      <c r="E30" s="43">
        <v>89.87</v>
      </c>
      <c r="F30" s="43">
        <v>-3610.3</v>
      </c>
      <c r="G30" s="43">
        <v>35236.800000000003</v>
      </c>
      <c r="H30" s="2"/>
    </row>
    <row r="31" spans="2:8" s="3" customFormat="1" x14ac:dyDescent="0.2">
      <c r="B31" s="36" t="s">
        <v>27</v>
      </c>
      <c r="C31" s="38">
        <v>420.5</v>
      </c>
      <c r="D31" s="43">
        <v>496.2</v>
      </c>
      <c r="E31" s="43">
        <v>118</v>
      </c>
      <c r="F31" s="43">
        <v>75.7</v>
      </c>
      <c r="G31" s="43">
        <v>545.9</v>
      </c>
      <c r="H31" s="2"/>
    </row>
    <row r="32" spans="2:8" s="3" customFormat="1" x14ac:dyDescent="0.2">
      <c r="B32" s="39" t="s">
        <v>133</v>
      </c>
      <c r="C32" s="38">
        <v>5165.1400000000003</v>
      </c>
      <c r="D32" s="43">
        <v>1225.5999999999999</v>
      </c>
      <c r="E32" s="43">
        <v>23.73</v>
      </c>
      <c r="F32" s="43">
        <v>-3939.54</v>
      </c>
      <c r="G32" s="43">
        <v>1348.3</v>
      </c>
      <c r="H32" s="2"/>
    </row>
    <row r="33" spans="2:8" s="3" customFormat="1" x14ac:dyDescent="0.2">
      <c r="B33" s="36" t="s">
        <v>28</v>
      </c>
      <c r="C33" s="38">
        <v>422.7</v>
      </c>
      <c r="D33" s="43">
        <v>315.10000000000002</v>
      </c>
      <c r="E33" s="43">
        <v>74.540000000000006</v>
      </c>
      <c r="F33" s="43">
        <v>-107.6</v>
      </c>
      <c r="G33" s="43">
        <v>346.6</v>
      </c>
      <c r="H33" s="2"/>
    </row>
    <row r="34" spans="2:8" s="3" customFormat="1" x14ac:dyDescent="0.2">
      <c r="B34" s="36" t="s">
        <v>29</v>
      </c>
      <c r="C34" s="38">
        <v>26.6</v>
      </c>
      <c r="D34" s="43">
        <v>17.899999999999999</v>
      </c>
      <c r="E34" s="43">
        <v>67.290000000000006</v>
      </c>
      <c r="F34" s="43">
        <v>-8.6999999999999993</v>
      </c>
      <c r="G34" s="43">
        <v>19.7</v>
      </c>
      <c r="H34" s="2"/>
    </row>
    <row r="35" spans="2:8" s="3" customFormat="1" x14ac:dyDescent="0.2">
      <c r="B35" s="36"/>
      <c r="C35" s="38"/>
      <c r="D35" s="38"/>
      <c r="E35" s="38"/>
      <c r="F35" s="38"/>
      <c r="G35" s="38"/>
      <c r="H35" s="2"/>
    </row>
    <row r="36" spans="2:8" s="3" customFormat="1" x14ac:dyDescent="0.2">
      <c r="B36" s="35" t="s">
        <v>31</v>
      </c>
      <c r="C36" s="34">
        <v>41023.800000000003</v>
      </c>
      <c r="D36" s="34">
        <v>42128.9</v>
      </c>
      <c r="E36" s="34">
        <v>102.69</v>
      </c>
      <c r="F36" s="34">
        <v>1105.0999999999999</v>
      </c>
      <c r="G36" s="34">
        <v>47002.8</v>
      </c>
      <c r="H36" s="2"/>
    </row>
    <row r="37" spans="2:8" s="4" customFormat="1" x14ac:dyDescent="0.2">
      <c r="B37" s="36" t="s">
        <v>32</v>
      </c>
      <c r="C37" s="38">
        <v>13623.8</v>
      </c>
      <c r="D37" s="38">
        <v>13469.6</v>
      </c>
      <c r="E37" s="38">
        <v>98.87</v>
      </c>
      <c r="F37" s="38">
        <v>-154.19999999999899</v>
      </c>
      <c r="G37" s="38">
        <v>15759.2</v>
      </c>
      <c r="H37" s="1"/>
    </row>
    <row r="38" spans="2:8" s="3" customFormat="1" x14ac:dyDescent="0.2">
      <c r="B38" s="36" t="s">
        <v>33</v>
      </c>
      <c r="C38" s="38">
        <v>5715.5</v>
      </c>
      <c r="D38" s="38">
        <v>5892.5</v>
      </c>
      <c r="E38" s="38">
        <v>103.1</v>
      </c>
      <c r="F38" s="38">
        <v>177</v>
      </c>
      <c r="G38" s="38">
        <v>6930.3</v>
      </c>
      <c r="H38" s="2"/>
    </row>
    <row r="39" spans="2:8" s="3" customFormat="1" x14ac:dyDescent="0.2">
      <c r="B39" s="36" t="s">
        <v>34</v>
      </c>
      <c r="C39" s="38">
        <v>2246.5</v>
      </c>
      <c r="D39" s="38">
        <v>2248.3000000000002</v>
      </c>
      <c r="E39" s="38">
        <v>100.08</v>
      </c>
      <c r="F39" s="38">
        <v>1.8000000000001799</v>
      </c>
      <c r="G39" s="38">
        <v>2408.5</v>
      </c>
      <c r="H39" s="2"/>
    </row>
    <row r="40" spans="2:8" s="3" customFormat="1" x14ac:dyDescent="0.2">
      <c r="B40" s="36" t="s">
        <v>35</v>
      </c>
      <c r="C40" s="38">
        <v>153</v>
      </c>
      <c r="D40" s="38">
        <v>163</v>
      </c>
      <c r="E40" s="38">
        <v>106.54</v>
      </c>
      <c r="F40" s="38">
        <v>10</v>
      </c>
      <c r="G40" s="38">
        <v>169.5</v>
      </c>
      <c r="H40" s="2"/>
    </row>
    <row r="41" spans="2:8" s="3" customFormat="1" x14ac:dyDescent="0.2">
      <c r="B41" s="36" t="s">
        <v>36</v>
      </c>
      <c r="C41" s="38">
        <v>1849</v>
      </c>
      <c r="D41" s="38">
        <v>1849</v>
      </c>
      <c r="E41" s="38">
        <v>100</v>
      </c>
      <c r="F41" s="38" t="s">
        <v>15</v>
      </c>
      <c r="G41" s="38">
        <v>1887.5</v>
      </c>
      <c r="H41" s="2"/>
    </row>
    <row r="42" spans="2:8" s="3" customFormat="1" x14ac:dyDescent="0.2">
      <c r="B42" s="36" t="s">
        <v>37</v>
      </c>
      <c r="C42" s="38">
        <v>16950</v>
      </c>
      <c r="D42" s="38">
        <v>18024.5</v>
      </c>
      <c r="E42" s="38">
        <v>106.34</v>
      </c>
      <c r="F42" s="38">
        <v>1074.5</v>
      </c>
      <c r="G42" s="38">
        <v>19356.900000000001</v>
      </c>
      <c r="H42" s="2"/>
    </row>
    <row r="43" spans="2:8" s="3" customFormat="1" x14ac:dyDescent="0.2">
      <c r="B43" s="36" t="s">
        <v>38</v>
      </c>
      <c r="C43" s="38">
        <v>629</v>
      </c>
      <c r="D43" s="38">
        <v>635</v>
      </c>
      <c r="E43" s="38">
        <v>100.95</v>
      </c>
      <c r="F43" s="38">
        <v>6</v>
      </c>
      <c r="G43" s="38">
        <v>649.9</v>
      </c>
      <c r="H43" s="2"/>
    </row>
    <row r="44" spans="2:8" s="3" customFormat="1" x14ac:dyDescent="0.2">
      <c r="B44" s="36" t="s">
        <v>39</v>
      </c>
      <c r="C44" s="38">
        <v>10</v>
      </c>
      <c r="D44" s="38">
        <v>10</v>
      </c>
      <c r="E44" s="38">
        <v>100</v>
      </c>
      <c r="F44" s="38" t="s">
        <v>15</v>
      </c>
      <c r="G44" s="38">
        <v>10.5</v>
      </c>
      <c r="H44" s="2"/>
    </row>
    <row r="45" spans="2:8" s="3" customFormat="1" x14ac:dyDescent="0.2">
      <c r="B45" s="36"/>
      <c r="C45" s="38"/>
      <c r="D45" s="38"/>
      <c r="E45" s="38"/>
      <c r="F45" s="38"/>
      <c r="G45" s="38"/>
      <c r="H45" s="2"/>
    </row>
    <row r="46" spans="2:8" s="3" customFormat="1" x14ac:dyDescent="0.2">
      <c r="B46" s="35" t="s">
        <v>40</v>
      </c>
      <c r="C46" s="34">
        <v>18865.23</v>
      </c>
      <c r="D46" s="34">
        <v>20215.55</v>
      </c>
      <c r="E46" s="34">
        <v>107.16</v>
      </c>
      <c r="F46" s="34">
        <v>1350.32</v>
      </c>
      <c r="G46" s="34">
        <v>22027.91</v>
      </c>
      <c r="H46" s="2"/>
    </row>
    <row r="47" spans="2:8" s="4" customFormat="1" x14ac:dyDescent="0.2">
      <c r="B47" s="36" t="s">
        <v>41</v>
      </c>
      <c r="C47" s="38">
        <v>3905.8</v>
      </c>
      <c r="D47" s="38">
        <v>4335.3</v>
      </c>
      <c r="E47" s="38">
        <v>111</v>
      </c>
      <c r="F47" s="38">
        <v>429.5</v>
      </c>
      <c r="G47" s="38">
        <v>4769.1000000000004</v>
      </c>
      <c r="H47" s="1"/>
    </row>
    <row r="48" spans="2:8" s="3" customFormat="1" x14ac:dyDescent="0.2">
      <c r="B48" s="36" t="s">
        <v>42</v>
      </c>
      <c r="C48" s="38">
        <v>1152.7</v>
      </c>
      <c r="D48" s="38">
        <v>1279</v>
      </c>
      <c r="E48" s="38">
        <v>110.96</v>
      </c>
      <c r="F48" s="38">
        <v>126.3</v>
      </c>
      <c r="G48" s="38">
        <v>1355.7</v>
      </c>
      <c r="H48" s="2"/>
    </row>
    <row r="49" spans="2:8" s="3" customFormat="1" x14ac:dyDescent="0.2">
      <c r="B49" s="36" t="s">
        <v>43</v>
      </c>
      <c r="C49" s="38">
        <v>2554.3000000000002</v>
      </c>
      <c r="D49" s="38">
        <v>2562.6</v>
      </c>
      <c r="E49" s="38">
        <v>100.32</v>
      </c>
      <c r="F49" s="38">
        <v>8.2999999999997307</v>
      </c>
      <c r="G49" s="38">
        <v>2781.2</v>
      </c>
      <c r="H49" s="2"/>
    </row>
    <row r="50" spans="2:8" s="3" customFormat="1" x14ac:dyDescent="0.2">
      <c r="B50" s="36" t="s">
        <v>44</v>
      </c>
      <c r="C50" s="38">
        <v>6779.83</v>
      </c>
      <c r="D50" s="38">
        <v>6945.15</v>
      </c>
      <c r="E50" s="38">
        <v>102.44</v>
      </c>
      <c r="F50" s="38">
        <v>165.32</v>
      </c>
      <c r="G50" s="38">
        <v>7570.21</v>
      </c>
      <c r="H50" s="2"/>
    </row>
    <row r="51" spans="2:8" s="3" customFormat="1" x14ac:dyDescent="0.2">
      <c r="B51" s="36" t="s">
        <v>45</v>
      </c>
      <c r="C51" s="38">
        <v>4472.6000000000004</v>
      </c>
      <c r="D51" s="38">
        <v>5093.5</v>
      </c>
      <c r="E51" s="38">
        <v>113.88</v>
      </c>
      <c r="F51" s="38">
        <v>620.9</v>
      </c>
      <c r="G51" s="38">
        <v>5551.7</v>
      </c>
      <c r="H51" s="2"/>
    </row>
    <row r="52" spans="2:8" s="3" customFormat="1" x14ac:dyDescent="0.2">
      <c r="B52" s="36"/>
      <c r="C52" s="38"/>
      <c r="D52" s="38"/>
      <c r="E52" s="38"/>
      <c r="F52" s="38"/>
      <c r="G52" s="38"/>
      <c r="H52" s="2"/>
    </row>
    <row r="53" spans="2:8" s="3" customFormat="1" x14ac:dyDescent="0.2">
      <c r="B53" s="35" t="s">
        <v>47</v>
      </c>
      <c r="C53" s="34">
        <v>71048.06</v>
      </c>
      <c r="D53" s="34">
        <v>36702.86</v>
      </c>
      <c r="E53" s="34">
        <v>51.66</v>
      </c>
      <c r="F53" s="34">
        <v>-34345.199999999997</v>
      </c>
      <c r="G53" s="34">
        <v>40839.78</v>
      </c>
      <c r="H53" s="2"/>
    </row>
    <row r="54" spans="2:8" s="4" customFormat="1" x14ac:dyDescent="0.2">
      <c r="B54" s="36" t="s">
        <v>48</v>
      </c>
      <c r="C54" s="38">
        <v>2063.9</v>
      </c>
      <c r="D54" s="38">
        <v>2352.6999999999998</v>
      </c>
      <c r="E54" s="38">
        <v>113.99</v>
      </c>
      <c r="F54" s="38">
        <v>288.8</v>
      </c>
      <c r="G54" s="38">
        <v>1646.86</v>
      </c>
      <c r="H54" s="1"/>
    </row>
    <row r="55" spans="2:8" s="3" customFormat="1" x14ac:dyDescent="0.2">
      <c r="B55" s="36" t="s">
        <v>49</v>
      </c>
      <c r="C55" s="38">
        <v>2910.6</v>
      </c>
      <c r="D55" s="38">
        <v>3258.25</v>
      </c>
      <c r="E55" s="38">
        <v>111.94</v>
      </c>
      <c r="F55" s="38">
        <v>347.65</v>
      </c>
      <c r="G55" s="38">
        <v>3561</v>
      </c>
      <c r="H55" s="2"/>
    </row>
    <row r="56" spans="2:8" s="3" customFormat="1" x14ac:dyDescent="0.2">
      <c r="B56" s="36" t="s">
        <v>50</v>
      </c>
      <c r="C56" s="38">
        <v>2246.6</v>
      </c>
      <c r="D56" s="38">
        <v>2113.39</v>
      </c>
      <c r="E56" s="38">
        <v>94.07</v>
      </c>
      <c r="F56" s="38">
        <v>-133.21</v>
      </c>
      <c r="G56" s="38">
        <v>2324.73</v>
      </c>
      <c r="H56" s="2"/>
    </row>
    <row r="57" spans="2:8" s="3" customFormat="1" x14ac:dyDescent="0.2">
      <c r="B57" s="36" t="s">
        <v>51</v>
      </c>
      <c r="C57" s="38">
        <v>7660</v>
      </c>
      <c r="D57" s="38">
        <v>8287.57</v>
      </c>
      <c r="E57" s="38">
        <v>108.19</v>
      </c>
      <c r="F57" s="38">
        <v>627.57000000000005</v>
      </c>
      <c r="G57" s="38">
        <v>9116.2900000000009</v>
      </c>
      <c r="H57" s="2"/>
    </row>
    <row r="58" spans="2:8" s="3" customFormat="1" x14ac:dyDescent="0.2">
      <c r="B58" s="36" t="s">
        <v>52</v>
      </c>
      <c r="C58" s="38">
        <v>208.6</v>
      </c>
      <c r="D58" s="38">
        <v>262.60000000000002</v>
      </c>
      <c r="E58" s="38">
        <v>125.89</v>
      </c>
      <c r="F58" s="38">
        <v>54</v>
      </c>
      <c r="G58" s="38">
        <v>288.8</v>
      </c>
      <c r="H58" s="2"/>
    </row>
    <row r="59" spans="2:8" s="3" customFormat="1" x14ac:dyDescent="0.2">
      <c r="B59" s="36" t="s">
        <v>53</v>
      </c>
      <c r="C59" s="38">
        <v>4716.3999999999996</v>
      </c>
      <c r="D59" s="38">
        <v>14281.6</v>
      </c>
      <c r="E59" s="38">
        <v>302.81</v>
      </c>
      <c r="F59" s="38">
        <v>9565.2000000000007</v>
      </c>
      <c r="G59" s="38">
        <v>15679.7</v>
      </c>
      <c r="H59" s="2"/>
    </row>
    <row r="60" spans="2:8" s="3" customFormat="1" x14ac:dyDescent="0.2">
      <c r="B60" s="36" t="s">
        <v>54</v>
      </c>
      <c r="C60" s="38">
        <v>51152.06</v>
      </c>
      <c r="D60" s="38">
        <v>4627.6499999999996</v>
      </c>
      <c r="E60" s="38">
        <v>9.0500000000000007</v>
      </c>
      <c r="F60" s="38">
        <v>-46524.41</v>
      </c>
      <c r="G60" s="38">
        <v>6551.3</v>
      </c>
      <c r="H60" s="2"/>
    </row>
    <row r="61" spans="2:8" s="3" customFormat="1" x14ac:dyDescent="0.2">
      <c r="B61" s="36" t="s">
        <v>55</v>
      </c>
      <c r="C61" s="38">
        <v>298.5</v>
      </c>
      <c r="D61" s="38">
        <v>1781.7</v>
      </c>
      <c r="E61" s="38">
        <v>596.88</v>
      </c>
      <c r="F61" s="38">
        <v>1483.2</v>
      </c>
      <c r="G61" s="38">
        <v>1959.9</v>
      </c>
      <c r="H61" s="2"/>
    </row>
    <row r="62" spans="2:8" s="3" customFormat="1" x14ac:dyDescent="0.2">
      <c r="B62" s="36"/>
      <c r="C62" s="38"/>
      <c r="D62" s="38"/>
      <c r="E62" s="38"/>
      <c r="F62" s="38"/>
      <c r="G62" s="38"/>
      <c r="H62" s="2"/>
    </row>
    <row r="63" spans="2:8" s="3" customFormat="1" x14ac:dyDescent="0.2">
      <c r="B63" s="35" t="s">
        <v>56</v>
      </c>
      <c r="C63" s="34">
        <v>14757.6</v>
      </c>
      <c r="D63" s="34">
        <v>19657.04</v>
      </c>
      <c r="E63" s="34">
        <v>133.19999999999999</v>
      </c>
      <c r="F63" s="34">
        <v>4899.4399999999996</v>
      </c>
      <c r="G63" s="34">
        <v>19910.060000000001</v>
      </c>
      <c r="H63" s="2"/>
    </row>
    <row r="64" spans="2:8" s="4" customFormat="1" x14ac:dyDescent="0.2">
      <c r="B64" s="36" t="s">
        <v>57</v>
      </c>
      <c r="C64" s="38">
        <v>3964.8</v>
      </c>
      <c r="D64" s="38">
        <v>2447.7399999999998</v>
      </c>
      <c r="E64" s="38">
        <v>61.74</v>
      </c>
      <c r="F64" s="38">
        <v>-1517.06</v>
      </c>
      <c r="G64" s="38">
        <v>2551.44</v>
      </c>
      <c r="H64" s="1"/>
    </row>
    <row r="65" spans="2:8" s="3" customFormat="1" x14ac:dyDescent="0.2">
      <c r="B65" s="36" t="s">
        <v>58</v>
      </c>
      <c r="C65" s="38">
        <v>6866.1</v>
      </c>
      <c r="D65" s="38">
        <v>5491.75</v>
      </c>
      <c r="E65" s="38">
        <v>79.98</v>
      </c>
      <c r="F65" s="38">
        <v>-1374.35</v>
      </c>
      <c r="G65" s="38">
        <v>5673.29</v>
      </c>
      <c r="H65" s="2"/>
    </row>
    <row r="66" spans="2:8" s="3" customFormat="1" x14ac:dyDescent="0.2">
      <c r="B66" s="36" t="s">
        <v>59</v>
      </c>
      <c r="C66" s="38">
        <v>2072.4</v>
      </c>
      <c r="D66" s="38">
        <v>7816.93</v>
      </c>
      <c r="E66" s="38">
        <v>377.19</v>
      </c>
      <c r="F66" s="38">
        <v>5744.53</v>
      </c>
      <c r="G66" s="38">
        <v>7350.18</v>
      </c>
      <c r="H66" s="2"/>
    </row>
    <row r="67" spans="2:8" s="3" customFormat="1" x14ac:dyDescent="0.2">
      <c r="B67" s="36" t="s">
        <v>60</v>
      </c>
      <c r="C67" s="38">
        <v>1836.1</v>
      </c>
      <c r="D67" s="38">
        <v>3895.13</v>
      </c>
      <c r="E67" s="38">
        <v>212.14</v>
      </c>
      <c r="F67" s="38">
        <v>2059.0300000000002</v>
      </c>
      <c r="G67" s="38">
        <v>4330.07</v>
      </c>
      <c r="H67" s="2"/>
    </row>
    <row r="68" spans="2:8" s="3" customFormat="1" x14ac:dyDescent="0.2">
      <c r="B68" s="36" t="s">
        <v>61</v>
      </c>
      <c r="C68" s="38">
        <v>18.2</v>
      </c>
      <c r="D68" s="38">
        <v>5.49</v>
      </c>
      <c r="E68" s="38">
        <v>30.16</v>
      </c>
      <c r="F68" s="38">
        <v>-12.71</v>
      </c>
      <c r="G68" s="38">
        <v>5.09</v>
      </c>
      <c r="H68" s="2"/>
    </row>
    <row r="69" spans="2:8" s="3" customFormat="1" x14ac:dyDescent="0.2">
      <c r="B69" s="36"/>
      <c r="C69" s="38"/>
      <c r="D69" s="38"/>
      <c r="E69" s="38"/>
      <c r="F69" s="38"/>
      <c r="G69" s="38"/>
      <c r="H69" s="2"/>
    </row>
    <row r="70" spans="2:8" s="3" customFormat="1" x14ac:dyDescent="0.2">
      <c r="B70" s="35" t="s">
        <v>62</v>
      </c>
      <c r="C70" s="34">
        <v>283631.3</v>
      </c>
      <c r="D70" s="42">
        <v>151618.5</v>
      </c>
      <c r="E70" s="42">
        <v>53.46</v>
      </c>
      <c r="F70" s="42">
        <v>-132012.79999999999</v>
      </c>
      <c r="G70" s="42">
        <v>151619.70000000001</v>
      </c>
      <c r="H70" s="2"/>
    </row>
    <row r="71" spans="2:8" s="3" customFormat="1" x14ac:dyDescent="0.2">
      <c r="B71" s="36" t="s">
        <v>63</v>
      </c>
      <c r="C71" s="38">
        <v>2020</v>
      </c>
      <c r="D71" s="43">
        <v>1210</v>
      </c>
      <c r="E71" s="43">
        <v>59.9</v>
      </c>
      <c r="F71" s="43">
        <v>-810</v>
      </c>
      <c r="G71" s="43">
        <v>1210</v>
      </c>
      <c r="H71" s="2"/>
    </row>
    <row r="72" spans="2:8" s="3" customFormat="1" x14ac:dyDescent="0.2">
      <c r="B72" s="36" t="s">
        <v>64</v>
      </c>
      <c r="C72" s="38">
        <v>17965.2</v>
      </c>
      <c r="D72" s="43" t="s">
        <v>15</v>
      </c>
      <c r="E72" s="43" t="s">
        <v>15</v>
      </c>
      <c r="F72" s="43">
        <v>-17965.2</v>
      </c>
      <c r="G72" s="43" t="s">
        <v>15</v>
      </c>
      <c r="H72" s="2"/>
    </row>
    <row r="73" spans="2:8" s="4" customFormat="1" x14ac:dyDescent="0.2">
      <c r="B73" s="36" t="s">
        <v>65</v>
      </c>
      <c r="C73" s="38">
        <v>17493</v>
      </c>
      <c r="D73" s="43">
        <v>20006.5</v>
      </c>
      <c r="E73" s="43">
        <v>114.37</v>
      </c>
      <c r="F73" s="43">
        <v>2513.5</v>
      </c>
      <c r="G73" s="43">
        <v>20006.5</v>
      </c>
      <c r="H73" s="1"/>
    </row>
    <row r="74" spans="2:8" s="4" customFormat="1" x14ac:dyDescent="0.2">
      <c r="B74" s="36" t="s">
        <v>66</v>
      </c>
      <c r="C74" s="38">
        <v>49941.1</v>
      </c>
      <c r="D74" s="43">
        <v>25295.3</v>
      </c>
      <c r="E74" s="43">
        <v>50.65</v>
      </c>
      <c r="F74" s="43">
        <v>-24645.8</v>
      </c>
      <c r="G74" s="43">
        <v>25295.3</v>
      </c>
      <c r="H74" s="1"/>
    </row>
    <row r="75" spans="2:8" s="4" customFormat="1" x14ac:dyDescent="0.2">
      <c r="B75" s="36" t="s">
        <v>67</v>
      </c>
      <c r="C75" s="38">
        <v>27012.2</v>
      </c>
      <c r="D75" s="43">
        <v>15106</v>
      </c>
      <c r="E75" s="43">
        <v>55.92</v>
      </c>
      <c r="F75" s="43">
        <v>-11906.2</v>
      </c>
      <c r="G75" s="43">
        <v>15106</v>
      </c>
      <c r="H75" s="1"/>
    </row>
    <row r="76" spans="2:8" s="3" customFormat="1" x14ac:dyDescent="0.2">
      <c r="B76" s="36" t="s">
        <v>68</v>
      </c>
      <c r="C76" s="38">
        <v>124125.1</v>
      </c>
      <c r="D76" s="43">
        <v>69751.600000000006</v>
      </c>
      <c r="E76" s="43">
        <v>56.19</v>
      </c>
      <c r="F76" s="43">
        <v>-54373.5</v>
      </c>
      <c r="G76" s="43">
        <v>69751.600000000006</v>
      </c>
      <c r="H76" s="2"/>
    </row>
    <row r="77" spans="2:8" x14ac:dyDescent="0.2">
      <c r="B77" s="36" t="s">
        <v>70</v>
      </c>
      <c r="C77" s="38">
        <v>42481.4</v>
      </c>
      <c r="D77" s="43">
        <v>17870.400000000001</v>
      </c>
      <c r="E77" s="43">
        <v>42.07</v>
      </c>
      <c r="F77" s="43">
        <v>-24611</v>
      </c>
      <c r="G77" s="43">
        <v>17870.400000000001</v>
      </c>
    </row>
    <row r="78" spans="2:8" x14ac:dyDescent="0.2">
      <c r="B78" s="36" t="s">
        <v>71</v>
      </c>
      <c r="C78" s="38">
        <v>1202.3</v>
      </c>
      <c r="D78" s="43">
        <v>1088.7</v>
      </c>
      <c r="E78" s="43">
        <v>90.55</v>
      </c>
      <c r="F78" s="43">
        <v>-113.6</v>
      </c>
      <c r="G78" s="43">
        <v>1089.9000000000001</v>
      </c>
    </row>
    <row r="79" spans="2:8" x14ac:dyDescent="0.2">
      <c r="B79" s="36" t="s">
        <v>72</v>
      </c>
      <c r="C79" s="38">
        <v>1391</v>
      </c>
      <c r="D79" s="43">
        <v>1290</v>
      </c>
      <c r="E79" s="43">
        <v>92.74</v>
      </c>
      <c r="F79" s="43">
        <v>-101</v>
      </c>
      <c r="G79" s="43">
        <v>1290</v>
      </c>
    </row>
    <row r="80" spans="2:8" x14ac:dyDescent="0.2">
      <c r="B80" s="36"/>
      <c r="C80" s="38"/>
      <c r="D80" s="38"/>
      <c r="E80" s="38"/>
      <c r="F80" s="38"/>
      <c r="G80" s="38"/>
    </row>
    <row r="81" spans="2:7" x14ac:dyDescent="0.2">
      <c r="B81" s="35" t="s">
        <v>75</v>
      </c>
      <c r="C81" s="34">
        <v>15012.5</v>
      </c>
      <c r="D81" s="34">
        <v>10852.9</v>
      </c>
      <c r="E81" s="34">
        <v>72.290000000000006</v>
      </c>
      <c r="F81" s="34">
        <v>-4159.6000000000004</v>
      </c>
      <c r="G81" s="34">
        <v>11938.21</v>
      </c>
    </row>
  </sheetData>
  <mergeCells count="5">
    <mergeCell ref="C6:D6"/>
    <mergeCell ref="G6:G7"/>
    <mergeCell ref="E6:F6"/>
    <mergeCell ref="B6:B8"/>
    <mergeCell ref="B4:G4"/>
  </mergeCells>
  <hyperlinks>
    <hyperlink ref="B2" location="Содержание!A1" display="Содержание" xr:uid="{00000000-0004-0000-0900-000000000000}"/>
    <hyperlink ref="B1" location="Содержание!A1" display="Мазмуну" xr:uid="{00000000-0004-0000-0900-000001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H24"/>
  <sheetViews>
    <sheetView workbookViewId="0">
      <selection activeCell="L19" sqref="L19:L20"/>
    </sheetView>
  </sheetViews>
  <sheetFormatPr defaultRowHeight="12.75" x14ac:dyDescent="0.2"/>
  <cols>
    <col min="1" max="1" width="3.140625" customWidth="1"/>
    <col min="2" max="2" width="28.85546875" customWidth="1"/>
    <col min="3" max="3" width="12.7109375" customWidth="1"/>
    <col min="4" max="4" width="11.5703125" customWidth="1"/>
    <col min="5" max="5" width="10.28515625" customWidth="1"/>
    <col min="6" max="7" width="10.140625" customWidth="1"/>
  </cols>
  <sheetData>
    <row r="1" spans="2:8" s="3" customFormat="1" x14ac:dyDescent="0.2">
      <c r="B1" s="12" t="s">
        <v>125</v>
      </c>
    </row>
    <row r="2" spans="2:8" s="3" customFormat="1" x14ac:dyDescent="0.2">
      <c r="B2" s="12" t="s">
        <v>93</v>
      </c>
    </row>
    <row r="3" spans="2:8" s="4" customFormat="1" x14ac:dyDescent="0.2">
      <c r="B3" s="76" t="s">
        <v>83</v>
      </c>
      <c r="C3" s="76"/>
      <c r="D3" s="76"/>
      <c r="E3" s="76"/>
      <c r="F3" s="76"/>
      <c r="G3" s="76"/>
    </row>
    <row r="4" spans="2:8" s="3" customFormat="1" x14ac:dyDescent="0.2">
      <c r="B4" s="22"/>
      <c r="C4" s="23"/>
      <c r="D4" s="23"/>
      <c r="E4" s="23"/>
      <c r="F4" s="23"/>
      <c r="G4" s="23" t="s">
        <v>1</v>
      </c>
    </row>
    <row r="5" spans="2:8" s="4" customFormat="1" ht="38.25" customHeight="1" x14ac:dyDescent="0.2">
      <c r="B5" s="67" t="s">
        <v>2</v>
      </c>
      <c r="C5" s="70" t="s">
        <v>3</v>
      </c>
      <c r="D5" s="71"/>
      <c r="E5" s="72" t="s">
        <v>132</v>
      </c>
      <c r="F5" s="73"/>
      <c r="G5" s="74" t="s">
        <v>4</v>
      </c>
    </row>
    <row r="6" spans="2:8" s="4" customFormat="1" ht="14.25" customHeight="1" x14ac:dyDescent="0.2">
      <c r="B6" s="68"/>
      <c r="C6" s="24">
        <v>2024</v>
      </c>
      <c r="D6" s="27">
        <v>2025</v>
      </c>
      <c r="E6" s="28" t="s">
        <v>5</v>
      </c>
      <c r="F6" s="29" t="s">
        <v>6</v>
      </c>
      <c r="G6" s="75"/>
    </row>
    <row r="7" spans="2:8" s="4" customFormat="1" x14ac:dyDescent="0.2">
      <c r="B7" s="69"/>
      <c r="C7" s="25">
        <v>1</v>
      </c>
      <c r="D7" s="30">
        <v>2</v>
      </c>
      <c r="E7" s="30">
        <v>3</v>
      </c>
      <c r="F7" s="30">
        <v>4</v>
      </c>
      <c r="G7" s="30">
        <v>5</v>
      </c>
    </row>
    <row r="8" spans="2:8" s="4" customFormat="1" x14ac:dyDescent="0.2">
      <c r="B8" s="27"/>
      <c r="C8" s="27"/>
      <c r="D8" s="27"/>
      <c r="E8" s="27"/>
      <c r="F8" s="27"/>
      <c r="G8" s="27"/>
    </row>
    <row r="9" spans="2:8" s="4" customFormat="1" x14ac:dyDescent="0.2">
      <c r="B9" s="35" t="s">
        <v>7</v>
      </c>
      <c r="C9" s="34">
        <v>3063.15</v>
      </c>
      <c r="D9" s="34">
        <f>D11+D20</f>
        <v>2869.34</v>
      </c>
      <c r="E9" s="34">
        <f>D9/C9*100</f>
        <v>93.672853108727949</v>
      </c>
      <c r="F9" s="34">
        <f>D9-C9</f>
        <v>-193.80999999999995</v>
      </c>
      <c r="G9" s="34">
        <f>G11+G20</f>
        <v>3058.46</v>
      </c>
      <c r="H9" s="1"/>
    </row>
    <row r="10" spans="2:8" s="4" customFormat="1" x14ac:dyDescent="0.2">
      <c r="B10" s="35"/>
      <c r="C10" s="34"/>
      <c r="D10" s="34"/>
      <c r="E10" s="34"/>
      <c r="F10" s="34"/>
      <c r="G10" s="34"/>
      <c r="H10" s="1"/>
    </row>
    <row r="11" spans="2:8" s="4" customFormat="1" x14ac:dyDescent="0.2">
      <c r="B11" s="35" t="s">
        <v>16</v>
      </c>
      <c r="C11" s="34">
        <v>3050.75</v>
      </c>
      <c r="D11" s="34">
        <v>2409.0500000000002</v>
      </c>
      <c r="E11" s="34">
        <v>78.97</v>
      </c>
      <c r="F11" s="34">
        <v>-641.70000000000005</v>
      </c>
      <c r="G11" s="34">
        <v>2552.16</v>
      </c>
      <c r="H11" s="1"/>
    </row>
    <row r="12" spans="2:8" s="3" customFormat="1" x14ac:dyDescent="0.2">
      <c r="B12" s="36" t="s">
        <v>17</v>
      </c>
      <c r="C12" s="38">
        <v>327.60000000000002</v>
      </c>
      <c r="D12" s="38" t="s">
        <v>15</v>
      </c>
      <c r="E12" s="38" t="s">
        <v>15</v>
      </c>
      <c r="F12" s="38">
        <v>-327.60000000000002</v>
      </c>
      <c r="G12" s="38" t="s">
        <v>15</v>
      </c>
      <c r="H12" s="2"/>
    </row>
    <row r="13" spans="2:8" s="3" customFormat="1" x14ac:dyDescent="0.2">
      <c r="B13" s="36" t="s">
        <v>18</v>
      </c>
      <c r="C13" s="38">
        <v>41</v>
      </c>
      <c r="D13" s="38" t="s">
        <v>15</v>
      </c>
      <c r="E13" s="38" t="s">
        <v>15</v>
      </c>
      <c r="F13" s="38">
        <v>-41</v>
      </c>
      <c r="G13" s="38" t="s">
        <v>15</v>
      </c>
      <c r="H13" s="2"/>
    </row>
    <row r="14" spans="2:8" s="3" customFormat="1" x14ac:dyDescent="0.2">
      <c r="B14" s="36" t="s">
        <v>19</v>
      </c>
      <c r="C14" s="38">
        <v>907.6</v>
      </c>
      <c r="D14" s="38">
        <v>981.5</v>
      </c>
      <c r="E14" s="38">
        <v>108.14</v>
      </c>
      <c r="F14" s="38">
        <v>73.900000000000006</v>
      </c>
      <c r="G14" s="38">
        <v>1079.5999999999999</v>
      </c>
      <c r="H14" s="2"/>
    </row>
    <row r="15" spans="2:8" s="3" customFormat="1" x14ac:dyDescent="0.2">
      <c r="B15" s="36" t="s">
        <v>20</v>
      </c>
      <c r="C15" s="38">
        <v>69.599999999999994</v>
      </c>
      <c r="D15" s="38">
        <v>60.6</v>
      </c>
      <c r="E15" s="38">
        <v>87.07</v>
      </c>
      <c r="F15" s="38">
        <v>-8.9999999999999893</v>
      </c>
      <c r="G15" s="38">
        <v>66.599999999999994</v>
      </c>
      <c r="H15" s="2"/>
    </row>
    <row r="16" spans="2:8" s="3" customFormat="1" x14ac:dyDescent="0.2">
      <c r="B16" s="36" t="s">
        <v>23</v>
      </c>
      <c r="C16" s="38">
        <v>1745.95</v>
      </c>
      <c r="D16" s="38">
        <v>1278.1500000000001</v>
      </c>
      <c r="E16" s="38">
        <v>73.209999999999994</v>
      </c>
      <c r="F16" s="38">
        <v>-467.8</v>
      </c>
      <c r="G16" s="38">
        <v>1405.96</v>
      </c>
      <c r="H16" s="2"/>
    </row>
    <row r="17" spans="2:8" s="3" customFormat="1" x14ac:dyDescent="0.2">
      <c r="B17" s="36" t="s">
        <v>24</v>
      </c>
      <c r="C17" s="38">
        <v>2.5</v>
      </c>
      <c r="D17" s="38" t="s">
        <v>15</v>
      </c>
      <c r="E17" s="38" t="s">
        <v>15</v>
      </c>
      <c r="F17" s="38">
        <v>-2.5</v>
      </c>
      <c r="G17" s="38" t="s">
        <v>15</v>
      </c>
      <c r="H17" s="2"/>
    </row>
    <row r="18" spans="2:8" s="3" customFormat="1" x14ac:dyDescent="0.2">
      <c r="B18" s="39" t="s">
        <v>133</v>
      </c>
      <c r="C18" s="38" t="s">
        <v>15</v>
      </c>
      <c r="D18" s="38">
        <v>88.8</v>
      </c>
      <c r="E18" s="38" t="s">
        <v>15</v>
      </c>
      <c r="F18" s="38">
        <v>88.8</v>
      </c>
      <c r="G18" s="38" t="s">
        <v>15</v>
      </c>
      <c r="H18" s="2"/>
    </row>
    <row r="19" spans="2:8" s="4" customFormat="1" ht="17.25" customHeight="1" x14ac:dyDescent="0.2">
      <c r="B19" s="36"/>
      <c r="C19" s="38"/>
      <c r="D19" s="38"/>
      <c r="E19" s="38"/>
      <c r="F19" s="38"/>
      <c r="G19" s="38"/>
      <c r="H19" s="1"/>
    </row>
    <row r="20" spans="2:8" s="3" customFormat="1" ht="17.25" customHeight="1" x14ac:dyDescent="0.2">
      <c r="B20" s="35" t="s">
        <v>47</v>
      </c>
      <c r="C20" s="34" t="s">
        <v>15</v>
      </c>
      <c r="D20" s="34">
        <v>460.29</v>
      </c>
      <c r="E20" s="34" t="s">
        <v>15</v>
      </c>
      <c r="F20" s="34">
        <v>460.29</v>
      </c>
      <c r="G20" s="41">
        <v>506.3</v>
      </c>
      <c r="H20" s="2"/>
    </row>
    <row r="21" spans="2:8" x14ac:dyDescent="0.2">
      <c r="B21" s="36" t="s">
        <v>54</v>
      </c>
      <c r="C21" s="38" t="s">
        <v>15</v>
      </c>
      <c r="D21" s="38">
        <v>460.29</v>
      </c>
      <c r="E21" s="38" t="s">
        <v>15</v>
      </c>
      <c r="F21" s="38">
        <v>460.29</v>
      </c>
      <c r="G21" s="44">
        <v>506.3</v>
      </c>
    </row>
    <row r="22" spans="2:8" x14ac:dyDescent="0.2">
      <c r="B22" s="36"/>
      <c r="C22" s="38"/>
      <c r="D22" s="38"/>
      <c r="E22" s="38"/>
      <c r="F22" s="38"/>
      <c r="G22" s="38"/>
    </row>
    <row r="23" spans="2:8" x14ac:dyDescent="0.2">
      <c r="B23" s="35" t="s">
        <v>62</v>
      </c>
      <c r="C23" s="34">
        <v>12.4</v>
      </c>
      <c r="D23" s="34" t="s">
        <v>15</v>
      </c>
      <c r="E23" s="34" t="s">
        <v>15</v>
      </c>
      <c r="F23" s="34">
        <v>-12.4</v>
      </c>
      <c r="G23" s="34" t="s">
        <v>15</v>
      </c>
    </row>
    <row r="24" spans="2:8" x14ac:dyDescent="0.2">
      <c r="B24" s="36" t="s">
        <v>63</v>
      </c>
      <c r="C24" s="38">
        <v>12.4</v>
      </c>
      <c r="D24" s="38" t="s">
        <v>15</v>
      </c>
      <c r="E24" s="38" t="s">
        <v>15</v>
      </c>
      <c r="F24" s="38">
        <v>-12.4</v>
      </c>
      <c r="G24" s="38" t="s">
        <v>15</v>
      </c>
    </row>
  </sheetData>
  <mergeCells count="5">
    <mergeCell ref="G5:G6"/>
    <mergeCell ref="B5:B7"/>
    <mergeCell ref="C5:D5"/>
    <mergeCell ref="E5:F5"/>
    <mergeCell ref="B3:G3"/>
  </mergeCells>
  <hyperlinks>
    <hyperlink ref="B2" location="Содержание!A1" display="Содержание" xr:uid="{00000000-0004-0000-0A00-000000000000}"/>
    <hyperlink ref="B1" location="Содержание!A1" display="Мазмуну" xr:uid="{00000000-0004-0000-0A00-000001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90"/>
  <sheetViews>
    <sheetView topLeftCell="A64" workbookViewId="0">
      <selection activeCell="B1" sqref="B1"/>
    </sheetView>
  </sheetViews>
  <sheetFormatPr defaultRowHeight="12.75" x14ac:dyDescent="0.2"/>
  <cols>
    <col min="1" max="1" width="3.85546875" customWidth="1"/>
    <col min="2" max="2" width="30.140625" customWidth="1"/>
    <col min="3" max="3" width="12.85546875" customWidth="1"/>
    <col min="4" max="4" width="13.42578125" customWidth="1"/>
    <col min="5" max="5" width="11.7109375" customWidth="1"/>
    <col min="6" max="6" width="15.5703125" bestFit="1" customWidth="1"/>
    <col min="8" max="8" width="10" customWidth="1"/>
  </cols>
  <sheetData>
    <row r="1" spans="2:9" s="3" customFormat="1" x14ac:dyDescent="0.2">
      <c r="B1" s="12" t="s">
        <v>125</v>
      </c>
    </row>
    <row r="2" spans="2:9" s="3" customFormat="1" x14ac:dyDescent="0.2">
      <c r="B2" s="12" t="s">
        <v>93</v>
      </c>
    </row>
    <row r="3" spans="2:9" s="4" customFormat="1" x14ac:dyDescent="0.2">
      <c r="B3" s="76" t="s">
        <v>84</v>
      </c>
      <c r="C3" s="76"/>
      <c r="D3" s="76"/>
      <c r="E3" s="76"/>
      <c r="F3" s="76"/>
      <c r="G3" s="76"/>
      <c r="H3" s="76"/>
      <c r="I3" s="76"/>
    </row>
    <row r="4" spans="2:9" s="4" customFormat="1" x14ac:dyDescent="0.2">
      <c r="B4" s="22"/>
      <c r="C4" s="23"/>
      <c r="D4" s="23"/>
      <c r="E4" s="23"/>
      <c r="F4" s="23"/>
      <c r="G4" s="23"/>
      <c r="H4" s="23"/>
      <c r="I4" s="22"/>
    </row>
    <row r="5" spans="2:9" s="4" customFormat="1" ht="29.25" customHeight="1" x14ac:dyDescent="0.2">
      <c r="B5" s="22"/>
      <c r="C5" s="23"/>
      <c r="D5" s="23"/>
      <c r="E5" s="23"/>
      <c r="F5" s="23"/>
      <c r="G5" s="23"/>
      <c r="H5" s="23" t="s">
        <v>1</v>
      </c>
      <c r="I5" s="22"/>
    </row>
    <row r="6" spans="2:9" s="4" customFormat="1" ht="12.75" customHeight="1" x14ac:dyDescent="0.2">
      <c r="B6" s="79" t="s">
        <v>2</v>
      </c>
      <c r="C6" s="82" t="s">
        <v>85</v>
      </c>
      <c r="D6" s="83"/>
      <c r="E6" s="84" t="s">
        <v>132</v>
      </c>
      <c r="F6" s="85"/>
      <c r="G6" s="86" t="s">
        <v>86</v>
      </c>
      <c r="H6" s="86"/>
      <c r="I6" s="46"/>
    </row>
    <row r="7" spans="2:9" s="4" customFormat="1" x14ac:dyDescent="0.2">
      <c r="B7" s="80"/>
      <c r="C7" s="45">
        <v>2024</v>
      </c>
      <c r="D7" s="47">
        <v>2025</v>
      </c>
      <c r="E7" s="47" t="s">
        <v>87</v>
      </c>
      <c r="F7" s="47" t="s">
        <v>88</v>
      </c>
      <c r="G7" s="47">
        <v>2024</v>
      </c>
      <c r="H7" s="47">
        <v>2025</v>
      </c>
      <c r="I7" s="22"/>
    </row>
    <row r="8" spans="2:9" s="4" customFormat="1" x14ac:dyDescent="0.2">
      <c r="B8" s="81"/>
      <c r="C8" s="47">
        <v>1</v>
      </c>
      <c r="D8" s="47">
        <v>2</v>
      </c>
      <c r="E8" s="47">
        <v>3</v>
      </c>
      <c r="F8" s="47">
        <v>4</v>
      </c>
      <c r="G8" s="47">
        <v>5</v>
      </c>
      <c r="H8" s="47">
        <v>6</v>
      </c>
      <c r="I8" s="22"/>
    </row>
    <row r="9" spans="2:9" s="4" customFormat="1" x14ac:dyDescent="0.2">
      <c r="B9" s="48"/>
      <c r="C9" s="48"/>
      <c r="D9" s="48"/>
      <c r="E9" s="48"/>
      <c r="F9" s="48"/>
      <c r="G9" s="48"/>
      <c r="H9" s="48"/>
      <c r="I9" s="22"/>
    </row>
    <row r="10" spans="2:9" s="4" customFormat="1" x14ac:dyDescent="0.2">
      <c r="B10" s="49" t="s">
        <v>7</v>
      </c>
      <c r="C10" s="50">
        <v>2460091.4699999997</v>
      </c>
      <c r="D10" s="51">
        <v>2344537.98</v>
      </c>
      <c r="E10" s="52">
        <v>95.302878311268657</v>
      </c>
      <c r="F10" s="52">
        <v>-115553.48999999976</v>
      </c>
      <c r="G10" s="53">
        <v>0.88554633019124762</v>
      </c>
      <c r="H10" s="52">
        <v>0.8389471256387292</v>
      </c>
      <c r="I10" s="54"/>
    </row>
    <row r="11" spans="2:9" s="4" customFormat="1" x14ac:dyDescent="0.2">
      <c r="B11" s="49"/>
      <c r="C11" s="50"/>
      <c r="D11" s="52"/>
      <c r="E11" s="52"/>
      <c r="F11" s="52"/>
      <c r="G11" s="53"/>
      <c r="H11" s="52"/>
      <c r="I11" s="54"/>
    </row>
    <row r="12" spans="2:9" s="3" customFormat="1" x14ac:dyDescent="0.2">
      <c r="B12" s="49" t="s">
        <v>8</v>
      </c>
      <c r="C12" s="50">
        <v>72487.72</v>
      </c>
      <c r="D12" s="51">
        <v>75842.89</v>
      </c>
      <c r="E12" s="52">
        <v>104.62860467952365</v>
      </c>
      <c r="F12" s="52">
        <v>3355.1699999999983</v>
      </c>
      <c r="G12" s="53">
        <v>0.42134013449522273</v>
      </c>
      <c r="H12" s="52">
        <v>0.43104145171775182</v>
      </c>
      <c r="I12" s="54"/>
    </row>
    <row r="13" spans="2:9" s="3" customFormat="1" x14ac:dyDescent="0.2">
      <c r="B13" s="39" t="s">
        <v>9</v>
      </c>
      <c r="C13" s="55">
        <v>13046.3</v>
      </c>
      <c r="D13" s="56">
        <v>14355.119999999999</v>
      </c>
      <c r="E13" s="57">
        <v>110.03211638548859</v>
      </c>
      <c r="F13" s="57">
        <v>1308.8199999999997</v>
      </c>
      <c r="G13" s="58">
        <v>0.40126435184188364</v>
      </c>
      <c r="H13" s="57">
        <v>0.43745337526512107</v>
      </c>
      <c r="I13" s="22"/>
    </row>
    <row r="14" spans="2:9" s="3" customFormat="1" x14ac:dyDescent="0.2">
      <c r="B14" s="39" t="s">
        <v>10</v>
      </c>
      <c r="C14" s="55">
        <v>26974.46</v>
      </c>
      <c r="D14" s="56">
        <v>30139.279999999999</v>
      </c>
      <c r="E14" s="57">
        <v>111.73265377694308</v>
      </c>
      <c r="F14" s="57">
        <v>3164.8199999999997</v>
      </c>
      <c r="G14" s="58">
        <v>0.39937951689138967</v>
      </c>
      <c r="H14" s="57">
        <v>0.43604105770404866</v>
      </c>
      <c r="I14" s="22"/>
    </row>
    <row r="15" spans="2:9" s="3" customFormat="1" x14ac:dyDescent="0.2">
      <c r="B15" s="39" t="s">
        <v>11</v>
      </c>
      <c r="C15" s="55">
        <v>25573.66</v>
      </c>
      <c r="D15" s="56">
        <v>25206.899999999998</v>
      </c>
      <c r="E15" s="57">
        <v>98.565868162789357</v>
      </c>
      <c r="F15" s="57">
        <v>-366.76000000000204</v>
      </c>
      <c r="G15" s="58">
        <v>0.45319444364795819</v>
      </c>
      <c r="H15" s="57">
        <v>0.43650035014369393</v>
      </c>
      <c r="I15" s="22"/>
    </row>
    <row r="16" spans="2:9" s="3" customFormat="1" x14ac:dyDescent="0.2">
      <c r="B16" s="39" t="s">
        <v>12</v>
      </c>
      <c r="C16" s="55">
        <v>5061.26</v>
      </c>
      <c r="D16" s="56">
        <v>4442.3</v>
      </c>
      <c r="E16" s="57">
        <v>87.77063418990528</v>
      </c>
      <c r="F16" s="57">
        <v>-618.96</v>
      </c>
      <c r="G16" s="58">
        <v>0.50183062048610683</v>
      </c>
      <c r="H16" s="57">
        <v>0.44289423099930614</v>
      </c>
      <c r="I16" s="22"/>
    </row>
    <row r="17" spans="2:9" s="3" customFormat="1" x14ac:dyDescent="0.2">
      <c r="B17" s="39" t="s">
        <v>13</v>
      </c>
      <c r="C17" s="55">
        <v>2819.4300000000003</v>
      </c>
      <c r="D17" s="56">
        <v>2870.7200000000003</v>
      </c>
      <c r="E17" s="57">
        <v>101.81916202920449</v>
      </c>
      <c r="F17" s="57">
        <v>51.289999999999964</v>
      </c>
      <c r="G17" s="58">
        <v>0.50391485507246381</v>
      </c>
      <c r="H17" s="57">
        <v>0.4726818874871157</v>
      </c>
      <c r="I17" s="22"/>
    </row>
    <row r="18" spans="2:9" s="3" customFormat="1" x14ac:dyDescent="0.2">
      <c r="B18" s="39" t="s">
        <v>14</v>
      </c>
      <c r="C18" s="55">
        <v>4073.8700000000003</v>
      </c>
      <c r="D18" s="56">
        <v>3270.87</v>
      </c>
      <c r="E18" s="57">
        <v>80.289012658724985</v>
      </c>
      <c r="F18" s="57">
        <v>-803.00000000000045</v>
      </c>
      <c r="G18" s="58">
        <v>0.67048652796105401</v>
      </c>
      <c r="H18" s="57">
        <v>0.53841835995627951</v>
      </c>
      <c r="I18" s="22"/>
    </row>
    <row r="19" spans="2:9" s="4" customFormat="1" x14ac:dyDescent="0.2">
      <c r="B19" s="39"/>
      <c r="C19" s="57"/>
      <c r="D19" s="57"/>
      <c r="E19" s="57"/>
      <c r="F19" s="52"/>
      <c r="G19" s="59"/>
      <c r="H19" s="57"/>
      <c r="I19" s="22"/>
    </row>
    <row r="20" spans="2:9" s="3" customFormat="1" x14ac:dyDescent="0.2">
      <c r="B20" s="49" t="s">
        <v>16</v>
      </c>
      <c r="C20" s="50">
        <v>479471.59</v>
      </c>
      <c r="D20" s="52">
        <v>467967.31</v>
      </c>
      <c r="E20" s="52">
        <v>97.600633647553551</v>
      </c>
      <c r="F20" s="52">
        <v>-11504.280000000028</v>
      </c>
      <c r="G20" s="60">
        <v>0.85413853661776162</v>
      </c>
      <c r="H20" s="52">
        <v>0.81405960710321501</v>
      </c>
      <c r="I20" s="54"/>
    </row>
    <row r="21" spans="2:9" s="3" customFormat="1" x14ac:dyDescent="0.2">
      <c r="B21" s="39" t="s">
        <v>17</v>
      </c>
      <c r="C21" s="55">
        <v>42209.35</v>
      </c>
      <c r="D21" s="57">
        <v>27616.59</v>
      </c>
      <c r="E21" s="57">
        <v>65.427659985287619</v>
      </c>
      <c r="F21" s="57">
        <v>-14592.759999999998</v>
      </c>
      <c r="G21" s="61">
        <v>0.56716648820433868</v>
      </c>
      <c r="H21" s="57">
        <v>0.34497132836856381</v>
      </c>
      <c r="I21" s="22"/>
    </row>
    <row r="22" spans="2:9" s="3" customFormat="1" x14ac:dyDescent="0.2">
      <c r="B22" s="39" t="s">
        <v>18</v>
      </c>
      <c r="C22" s="55">
        <v>17459.199999999997</v>
      </c>
      <c r="D22" s="57">
        <v>14785.5</v>
      </c>
      <c r="E22" s="57">
        <v>84.686010813783014</v>
      </c>
      <c r="F22" s="57">
        <v>-2673.6999999999971</v>
      </c>
      <c r="G22" s="61">
        <v>0.92985603081341073</v>
      </c>
      <c r="H22" s="57">
        <v>0.77551968814515182</v>
      </c>
      <c r="I22" s="22"/>
    </row>
    <row r="23" spans="2:9" s="3" customFormat="1" x14ac:dyDescent="0.2">
      <c r="B23" s="39" t="s">
        <v>19</v>
      </c>
      <c r="C23" s="55">
        <v>56806.400000000009</v>
      </c>
      <c r="D23" s="57">
        <v>57246</v>
      </c>
      <c r="E23" s="57">
        <v>100.77385646687695</v>
      </c>
      <c r="F23" s="57">
        <v>439.59999999999127</v>
      </c>
      <c r="G23" s="61">
        <v>0.79416855167245937</v>
      </c>
      <c r="H23" s="57">
        <v>0.78473873296895158</v>
      </c>
      <c r="I23" s="22"/>
    </row>
    <row r="24" spans="2:9" s="3" customFormat="1" x14ac:dyDescent="0.2">
      <c r="B24" s="39" t="s">
        <v>20</v>
      </c>
      <c r="C24" s="55">
        <v>84283.55</v>
      </c>
      <c r="D24" s="57">
        <v>62491.799999999996</v>
      </c>
      <c r="E24" s="57">
        <v>74.14471744486319</v>
      </c>
      <c r="F24" s="57">
        <v>-21791.750000000007</v>
      </c>
      <c r="G24" s="61">
        <v>1.166686738148828</v>
      </c>
      <c r="H24" s="57">
        <v>0.83950619274152338</v>
      </c>
      <c r="I24" s="22"/>
    </row>
    <row r="25" spans="2:9" s="3" customFormat="1" x14ac:dyDescent="0.2">
      <c r="B25" s="39" t="s">
        <v>21</v>
      </c>
      <c r="C25" s="55">
        <v>62813.599999999999</v>
      </c>
      <c r="D25" s="57">
        <v>65593.7</v>
      </c>
      <c r="E25" s="57">
        <v>104.42595234153114</v>
      </c>
      <c r="F25" s="57">
        <v>2780.0999999999985</v>
      </c>
      <c r="G25" s="61">
        <v>1.3402512189579763</v>
      </c>
      <c r="H25" s="57">
        <v>1.1782339881303079</v>
      </c>
      <c r="I25" s="22"/>
    </row>
    <row r="26" spans="2:9" s="3" customFormat="1" x14ac:dyDescent="0.2">
      <c r="B26" s="39" t="s">
        <v>22</v>
      </c>
      <c r="C26" s="55">
        <v>573</v>
      </c>
      <c r="D26" s="57">
        <v>599.4</v>
      </c>
      <c r="E26" s="57">
        <v>104.60732984293193</v>
      </c>
      <c r="F26" s="57">
        <v>26.399999999999977</v>
      </c>
      <c r="G26" s="61">
        <v>0.64118344784369896</v>
      </c>
      <c r="H26" s="57">
        <v>0.53775209933251988</v>
      </c>
      <c r="I26" s="22"/>
    </row>
    <row r="27" spans="2:9" s="3" customFormat="1" x14ac:dyDescent="0.2">
      <c r="B27" s="39" t="s">
        <v>23</v>
      </c>
      <c r="C27" s="55">
        <v>135287.03999999998</v>
      </c>
      <c r="D27" s="57">
        <v>138232.05999999997</v>
      </c>
      <c r="E27" s="57">
        <v>102.1768677916229</v>
      </c>
      <c r="F27" s="57">
        <v>2945.0199999999895</v>
      </c>
      <c r="G27" s="61">
        <v>1.0056158932897392</v>
      </c>
      <c r="H27" s="57">
        <v>1.0022303516331112</v>
      </c>
      <c r="I27" s="22"/>
    </row>
    <row r="28" spans="2:9" s="3" customFormat="1" x14ac:dyDescent="0.2">
      <c r="B28" s="39" t="s">
        <v>24</v>
      </c>
      <c r="C28" s="55">
        <v>751.1</v>
      </c>
      <c r="D28" s="57">
        <v>1143.51</v>
      </c>
      <c r="E28" s="57">
        <v>152.24470776194914</v>
      </c>
      <c r="F28" s="57">
        <v>392.40999999999997</v>
      </c>
      <c r="G28" s="61">
        <v>0.39086907897110296</v>
      </c>
      <c r="H28" s="57">
        <v>0.41172848840977333</v>
      </c>
      <c r="I28" s="22"/>
    </row>
    <row r="29" spans="2:9" s="3" customFormat="1" x14ac:dyDescent="0.2">
      <c r="B29" s="39" t="s">
        <v>25</v>
      </c>
      <c r="C29" s="55">
        <v>26987.599999999999</v>
      </c>
      <c r="D29" s="57">
        <v>27310.52</v>
      </c>
      <c r="E29" s="57">
        <v>101.19654952644919</v>
      </c>
      <c r="F29" s="57">
        <v>322.92000000000189</v>
      </c>
      <c r="G29" s="61">
        <v>0.93617387876469949</v>
      </c>
      <c r="H29" s="57">
        <v>0.84135817454322304</v>
      </c>
      <c r="I29" s="22"/>
    </row>
    <row r="30" spans="2:9" s="3" customFormat="1" x14ac:dyDescent="0.2">
      <c r="B30" s="39" t="s">
        <v>26</v>
      </c>
      <c r="C30" s="55">
        <v>37820.300000000003</v>
      </c>
      <c r="D30" s="57">
        <v>69089.700000000012</v>
      </c>
      <c r="E30" s="57">
        <v>182.67887880318244</v>
      </c>
      <c r="F30" s="57">
        <v>31269.400000000009</v>
      </c>
      <c r="G30" s="61">
        <v>1.1586904366324151</v>
      </c>
      <c r="H30" s="57">
        <v>1.0406300862541344</v>
      </c>
      <c r="I30" s="22"/>
    </row>
    <row r="31" spans="2:9" s="3" customFormat="1" x14ac:dyDescent="0.2">
      <c r="B31" s="39" t="s">
        <v>27</v>
      </c>
      <c r="C31" s="55">
        <v>12998.199999999999</v>
      </c>
      <c r="D31" s="57">
        <v>12575.8</v>
      </c>
      <c r="E31" s="57">
        <v>96.750319274976533</v>
      </c>
      <c r="F31" s="57">
        <v>-422.39999999999964</v>
      </c>
      <c r="G31" s="61">
        <v>0.55750929063382959</v>
      </c>
      <c r="H31" s="57">
        <v>0.52634971338262082</v>
      </c>
      <c r="I31" s="22"/>
    </row>
    <row r="32" spans="2:9" s="3" customFormat="1" x14ac:dyDescent="0.2">
      <c r="B32" s="39" t="s">
        <v>133</v>
      </c>
      <c r="C32" s="55">
        <v>10344</v>
      </c>
      <c r="D32" s="57">
        <v>5693.14</v>
      </c>
      <c r="E32" s="57">
        <v>55.038089713843775</v>
      </c>
      <c r="F32" s="57">
        <v>-4650.8599999999997</v>
      </c>
      <c r="G32" s="61">
        <v>0.85281974428892926</v>
      </c>
      <c r="H32" s="57">
        <v>0.42645818445492151</v>
      </c>
      <c r="I32" s="22"/>
    </row>
    <row r="33" spans="2:9" s="3" customFormat="1" x14ac:dyDescent="0.2">
      <c r="B33" s="39" t="s">
        <v>28</v>
      </c>
      <c r="C33" s="55">
        <v>846.84999999999991</v>
      </c>
      <c r="D33" s="57">
        <v>505.3</v>
      </c>
      <c r="E33" s="57">
        <v>59.668182086556065</v>
      </c>
      <c r="F33" s="57">
        <v>-341.5499999999999</v>
      </c>
      <c r="G33" s="61">
        <v>0.47240617135992113</v>
      </c>
      <c r="H33" s="57">
        <v>6.8015398697033325E-2</v>
      </c>
      <c r="I33" s="22"/>
    </row>
    <row r="34" spans="2:9" s="3" customFormat="1" x14ac:dyDescent="0.2">
      <c r="B34" s="39" t="s">
        <v>29</v>
      </c>
      <c r="C34" s="55">
        <v>154.5</v>
      </c>
      <c r="D34" s="57">
        <v>178.1</v>
      </c>
      <c r="E34" s="57">
        <v>115.27508090614886</v>
      </c>
      <c r="F34" s="57">
        <v>23.599999999999994</v>
      </c>
      <c r="G34" s="61">
        <v>7.5373415866969458</v>
      </c>
      <c r="H34" s="62">
        <v>3.1820049668578369E-2</v>
      </c>
      <c r="I34" s="22"/>
    </row>
    <row r="35" spans="2:9" s="3" customFormat="1" x14ac:dyDescent="0.2">
      <c r="B35" s="39"/>
      <c r="C35" s="57"/>
      <c r="D35" s="57"/>
      <c r="E35" s="57"/>
      <c r="F35" s="52"/>
      <c r="G35" s="58"/>
      <c r="H35" s="57"/>
      <c r="I35" s="22"/>
    </row>
    <row r="36" spans="2:9" s="4" customFormat="1" x14ac:dyDescent="0.2">
      <c r="B36" s="49" t="s">
        <v>31</v>
      </c>
      <c r="C36" s="50">
        <v>257635.60000000003</v>
      </c>
      <c r="D36" s="52">
        <v>272534.7</v>
      </c>
      <c r="E36" s="52">
        <v>105.78301290660141</v>
      </c>
      <c r="F36" s="52">
        <v>14899.099999999977</v>
      </c>
      <c r="G36" s="63">
        <v>0.61178744862562284</v>
      </c>
      <c r="H36" s="52">
        <v>0.63382600809807899</v>
      </c>
      <c r="I36" s="54"/>
    </row>
    <row r="37" spans="2:9" s="3" customFormat="1" x14ac:dyDescent="0.2">
      <c r="B37" s="39" t="s">
        <v>32</v>
      </c>
      <c r="C37" s="55">
        <v>64296.2</v>
      </c>
      <c r="D37" s="56">
        <v>59043.899999999994</v>
      </c>
      <c r="E37" s="57">
        <v>91.831087995869112</v>
      </c>
      <c r="F37" s="57">
        <v>-5252.3000000000029</v>
      </c>
      <c r="G37" s="58">
        <v>0.85981625857526844</v>
      </c>
      <c r="H37" s="57">
        <v>0.77157180906740852</v>
      </c>
      <c r="I37" s="22"/>
    </row>
    <row r="38" spans="2:9" s="3" customFormat="1" x14ac:dyDescent="0.2">
      <c r="B38" s="39" t="s">
        <v>33</v>
      </c>
      <c r="C38" s="55">
        <v>66571.099999999991</v>
      </c>
      <c r="D38" s="57">
        <v>78542.500000000015</v>
      </c>
      <c r="E38" s="57">
        <v>117.98287845626709</v>
      </c>
      <c r="F38" s="57">
        <v>11971.400000000023</v>
      </c>
      <c r="G38" s="58">
        <v>0.590521964180028</v>
      </c>
      <c r="H38" s="57">
        <v>0.67594164952052194</v>
      </c>
      <c r="I38" s="22"/>
    </row>
    <row r="39" spans="2:9" s="3" customFormat="1" x14ac:dyDescent="0.2">
      <c r="B39" s="39" t="s">
        <v>34</v>
      </c>
      <c r="C39" s="55">
        <v>37774.199999999997</v>
      </c>
      <c r="D39" s="57">
        <v>33937</v>
      </c>
      <c r="E39" s="57">
        <v>89.841743835739734</v>
      </c>
      <c r="F39" s="57">
        <v>-3837.1999999999971</v>
      </c>
      <c r="G39" s="58">
        <v>0.57220822367354696</v>
      </c>
      <c r="H39" s="57">
        <v>0.50577173222310046</v>
      </c>
      <c r="I39" s="22"/>
    </row>
    <row r="40" spans="2:9" s="3" customFormat="1" x14ac:dyDescent="0.2">
      <c r="B40" s="39" t="s">
        <v>35</v>
      </c>
      <c r="C40" s="55">
        <v>2757.7</v>
      </c>
      <c r="D40" s="57">
        <v>2337.1</v>
      </c>
      <c r="E40" s="57">
        <v>84.748159698299304</v>
      </c>
      <c r="F40" s="57">
        <v>-420.59999999999991</v>
      </c>
      <c r="G40" s="58">
        <v>0.35710585883072016</v>
      </c>
      <c r="H40" s="57">
        <v>0.28483990171798523</v>
      </c>
      <c r="I40" s="22"/>
    </row>
    <row r="41" spans="2:9" s="3" customFormat="1" x14ac:dyDescent="0.2">
      <c r="B41" s="39" t="s">
        <v>36</v>
      </c>
      <c r="C41" s="55">
        <v>32268.9</v>
      </c>
      <c r="D41" s="57">
        <v>30498.5</v>
      </c>
      <c r="E41" s="57">
        <v>94.513602880792334</v>
      </c>
      <c r="F41" s="57">
        <v>-1770.4000000000015</v>
      </c>
      <c r="G41" s="58">
        <v>0.44220812857499159</v>
      </c>
      <c r="H41" s="57">
        <v>0.4138633396750267</v>
      </c>
      <c r="I41" s="22"/>
    </row>
    <row r="42" spans="2:9" s="3" customFormat="1" x14ac:dyDescent="0.2">
      <c r="B42" s="39" t="s">
        <v>37</v>
      </c>
      <c r="C42" s="55">
        <v>65570.799999999988</v>
      </c>
      <c r="D42" s="56">
        <v>63755.199999999997</v>
      </c>
      <c r="E42" s="57">
        <v>97.231084568130953</v>
      </c>
      <c r="F42" s="57">
        <v>-1815.5999999999913</v>
      </c>
      <c r="G42" s="58">
        <v>0.84570425656060888</v>
      </c>
      <c r="H42" s="57">
        <v>0.80585945390063574</v>
      </c>
      <c r="I42" s="22"/>
    </row>
    <row r="43" spans="2:9" s="3" customFormat="1" x14ac:dyDescent="0.2">
      <c r="B43" s="39" t="s">
        <v>38</v>
      </c>
      <c r="C43" s="55">
        <v>5709.76</v>
      </c>
      <c r="D43" s="57">
        <v>3931</v>
      </c>
      <c r="E43" s="57">
        <v>68.847026845261453</v>
      </c>
      <c r="F43" s="57">
        <v>-1778.7600000000002</v>
      </c>
      <c r="G43" s="58">
        <v>0.55095006696592264</v>
      </c>
      <c r="H43" s="57">
        <v>0.38200875772812171</v>
      </c>
      <c r="I43" s="22"/>
    </row>
    <row r="44" spans="2:9" s="3" customFormat="1" x14ac:dyDescent="0.2">
      <c r="B44" s="39" t="s">
        <v>39</v>
      </c>
      <c r="C44" s="55">
        <v>6615.7</v>
      </c>
      <c r="D44" s="57">
        <v>2826.6</v>
      </c>
      <c r="E44" s="57">
        <v>42.725637498677386</v>
      </c>
      <c r="F44" s="57">
        <v>-3789.1</v>
      </c>
      <c r="G44" s="58">
        <v>0.98398131897551833</v>
      </c>
      <c r="H44" s="57">
        <v>0.40005095108695649</v>
      </c>
      <c r="I44" s="22"/>
    </row>
    <row r="45" spans="2:9" s="3" customFormat="1" x14ac:dyDescent="0.2">
      <c r="B45" s="39"/>
      <c r="C45" s="55"/>
      <c r="D45" s="57"/>
      <c r="E45" s="57"/>
      <c r="F45" s="52"/>
      <c r="G45" s="64"/>
      <c r="H45" s="57"/>
      <c r="I45" s="22"/>
    </row>
    <row r="46" spans="2:9" s="4" customFormat="1" x14ac:dyDescent="0.2">
      <c r="B46" s="49" t="s">
        <v>40</v>
      </c>
      <c r="C46" s="50">
        <v>206694.05</v>
      </c>
      <c r="D46" s="52">
        <v>220345.05</v>
      </c>
      <c r="E46" s="52">
        <v>106.60444749135256</v>
      </c>
      <c r="F46" s="52">
        <v>13651</v>
      </c>
      <c r="G46" s="53">
        <v>0.50186382097722959</v>
      </c>
      <c r="H46" s="52">
        <v>0.52660216842126595</v>
      </c>
      <c r="I46" s="54"/>
    </row>
    <row r="47" spans="2:9" s="3" customFormat="1" x14ac:dyDescent="0.2">
      <c r="B47" s="39" t="s">
        <v>41</v>
      </c>
      <c r="C47" s="55">
        <v>30357.83</v>
      </c>
      <c r="D47" s="57">
        <v>26792.199999999997</v>
      </c>
      <c r="E47" s="57">
        <v>88.254661153316931</v>
      </c>
      <c r="F47" s="57">
        <v>-3565.6300000000047</v>
      </c>
      <c r="G47" s="58">
        <v>0.62648594680844916</v>
      </c>
      <c r="H47" s="57">
        <v>0.53577327792731355</v>
      </c>
      <c r="I47" s="22"/>
    </row>
    <row r="48" spans="2:9" s="3" customFormat="1" x14ac:dyDescent="0.2">
      <c r="B48" s="39" t="s">
        <v>42</v>
      </c>
      <c r="C48" s="55">
        <v>53103.899999999994</v>
      </c>
      <c r="D48" s="57">
        <v>53188.299999999996</v>
      </c>
      <c r="E48" s="57">
        <v>100.15893371296647</v>
      </c>
      <c r="F48" s="57">
        <v>84.400000000001455</v>
      </c>
      <c r="G48" s="58">
        <v>0.57491203192768447</v>
      </c>
      <c r="H48" s="57">
        <v>0.56183213621975758</v>
      </c>
      <c r="I48" s="22"/>
    </row>
    <row r="49" spans="2:9" s="3" customFormat="1" x14ac:dyDescent="0.2">
      <c r="B49" s="39" t="s">
        <v>43</v>
      </c>
      <c r="C49" s="55">
        <v>81950.14</v>
      </c>
      <c r="D49" s="57">
        <v>26279.5</v>
      </c>
      <c r="E49" s="57">
        <v>32.067669439002785</v>
      </c>
      <c r="F49" s="57">
        <v>-55670.64</v>
      </c>
      <c r="G49" s="58">
        <v>1.204278141191415</v>
      </c>
      <c r="H49" s="57">
        <v>0.38277642285422636</v>
      </c>
      <c r="I49" s="22"/>
    </row>
    <row r="50" spans="2:9" s="3" customFormat="1" x14ac:dyDescent="0.2">
      <c r="B50" s="39" t="s">
        <v>44</v>
      </c>
      <c r="C50" s="55">
        <v>50687.06</v>
      </c>
      <c r="D50" s="57">
        <v>60631.75</v>
      </c>
      <c r="E50" s="57">
        <v>119.61978066985934</v>
      </c>
      <c r="F50" s="57">
        <v>9944.6900000000023</v>
      </c>
      <c r="G50" s="58">
        <v>0.57661376467924919</v>
      </c>
      <c r="H50" s="57">
        <v>0.67962025310780261</v>
      </c>
      <c r="I50" s="22"/>
    </row>
    <row r="51" spans="2:9" s="3" customFormat="1" x14ac:dyDescent="0.2">
      <c r="B51" s="39" t="s">
        <v>45</v>
      </c>
      <c r="C51" s="55">
        <v>63395.61</v>
      </c>
      <c r="D51" s="57">
        <v>53423.999999999993</v>
      </c>
      <c r="E51" s="57">
        <v>84.27081938323488</v>
      </c>
      <c r="F51" s="57">
        <v>-9971.6100000000079</v>
      </c>
      <c r="G51" s="58">
        <v>0.58401176432222213</v>
      </c>
      <c r="H51" s="57">
        <v>0.48878522270084573</v>
      </c>
      <c r="I51" s="22"/>
    </row>
    <row r="52" spans="2:9" s="3" customFormat="1" x14ac:dyDescent="0.2">
      <c r="B52" s="39" t="s">
        <v>46</v>
      </c>
      <c r="C52" s="55">
        <v>3032.71</v>
      </c>
      <c r="D52" s="57">
        <v>29.3</v>
      </c>
      <c r="E52" s="57">
        <v>0.96613260087512498</v>
      </c>
      <c r="F52" s="57">
        <v>-3003.41</v>
      </c>
      <c r="G52" s="58">
        <v>0.46506966744262368</v>
      </c>
      <c r="H52" s="62">
        <v>0.04</v>
      </c>
      <c r="I52" s="22"/>
    </row>
    <row r="53" spans="2:9" s="3" customFormat="1" x14ac:dyDescent="0.2">
      <c r="B53" s="39"/>
      <c r="C53" s="57"/>
      <c r="D53" s="57"/>
      <c r="E53" s="57"/>
      <c r="F53" s="52"/>
      <c r="G53" s="65"/>
      <c r="H53" s="57"/>
      <c r="I53" s="22"/>
    </row>
    <row r="54" spans="2:9" s="4" customFormat="1" x14ac:dyDescent="0.2">
      <c r="B54" s="49" t="s">
        <v>47</v>
      </c>
      <c r="C54" s="50">
        <v>382436.35000000003</v>
      </c>
      <c r="D54" s="52">
        <v>384053.89999999997</v>
      </c>
      <c r="E54" s="52">
        <v>100.42295927152321</v>
      </c>
      <c r="F54" s="52">
        <v>1617.5499999999302</v>
      </c>
      <c r="G54" s="53">
        <v>0.70308368121391907</v>
      </c>
      <c r="H54" s="52">
        <v>0.69387672877979201</v>
      </c>
      <c r="I54" s="54"/>
    </row>
    <row r="55" spans="2:9" s="3" customFormat="1" x14ac:dyDescent="0.2">
      <c r="B55" s="39" t="s">
        <v>48</v>
      </c>
      <c r="C55" s="55">
        <v>54219.9</v>
      </c>
      <c r="D55" s="57">
        <v>60659.26</v>
      </c>
      <c r="E55" s="57">
        <v>111.8763774923967</v>
      </c>
      <c r="F55" s="57">
        <v>6439.3600000000006</v>
      </c>
      <c r="G55" s="58">
        <v>0.81312953168331614</v>
      </c>
      <c r="H55" s="57">
        <v>0.90624290355043591</v>
      </c>
      <c r="I55" s="22"/>
    </row>
    <row r="56" spans="2:9" s="3" customFormat="1" x14ac:dyDescent="0.2">
      <c r="B56" s="39" t="s">
        <v>49</v>
      </c>
      <c r="C56" s="55">
        <v>32958.800000000003</v>
      </c>
      <c r="D56" s="57">
        <v>38065.57</v>
      </c>
      <c r="E56" s="57">
        <v>115.49440513610931</v>
      </c>
      <c r="F56" s="57">
        <v>5106.7699999999968</v>
      </c>
      <c r="G56" s="58">
        <v>0.78568738229755186</v>
      </c>
      <c r="H56" s="57">
        <v>0.88388422114398657</v>
      </c>
      <c r="I56" s="22"/>
    </row>
    <row r="57" spans="2:9" s="3" customFormat="1" x14ac:dyDescent="0.2">
      <c r="B57" s="39" t="s">
        <v>50</v>
      </c>
      <c r="C57" s="55">
        <v>24116.7</v>
      </c>
      <c r="D57" s="57">
        <v>24297.73</v>
      </c>
      <c r="E57" s="57">
        <v>100.7506416715388</v>
      </c>
      <c r="F57" s="57">
        <v>181.02999999999884</v>
      </c>
      <c r="G57" s="58">
        <v>0.2942917885016717</v>
      </c>
      <c r="H57" s="57">
        <v>0.29474780695635844</v>
      </c>
      <c r="I57" s="22"/>
    </row>
    <row r="58" spans="2:9" s="3" customFormat="1" x14ac:dyDescent="0.2">
      <c r="B58" s="39" t="s">
        <v>51</v>
      </c>
      <c r="C58" s="55">
        <v>68855.600000000006</v>
      </c>
      <c r="D58" s="57">
        <v>82522.639999999985</v>
      </c>
      <c r="E58" s="57">
        <v>119.84884308611061</v>
      </c>
      <c r="F58" s="57">
        <v>13667.039999999979</v>
      </c>
      <c r="G58" s="58">
        <v>0.62505151603287878</v>
      </c>
      <c r="H58" s="57">
        <v>0.74030657328504557</v>
      </c>
      <c r="I58" s="22"/>
    </row>
    <row r="59" spans="2:9" s="3" customFormat="1" x14ac:dyDescent="0.2">
      <c r="B59" s="39" t="s">
        <v>52</v>
      </c>
      <c r="C59" s="55">
        <v>3162.2</v>
      </c>
      <c r="D59" s="57">
        <v>3894.1000000000004</v>
      </c>
      <c r="E59" s="57">
        <v>123.14527860350391</v>
      </c>
      <c r="F59" s="57">
        <v>731.90000000000055</v>
      </c>
      <c r="G59" s="58">
        <v>4.4607137819156435</v>
      </c>
      <c r="H59" s="57">
        <v>0.52166026776265206</v>
      </c>
      <c r="I59" s="22"/>
    </row>
    <row r="60" spans="2:9" s="3" customFormat="1" x14ac:dyDescent="0.2">
      <c r="B60" s="39" t="s">
        <v>53</v>
      </c>
      <c r="C60" s="55">
        <v>54992.1</v>
      </c>
      <c r="D60" s="57">
        <v>70350.5</v>
      </c>
      <c r="E60" s="57">
        <v>127.92837516661484</v>
      </c>
      <c r="F60" s="57">
        <v>15358.400000000001</v>
      </c>
      <c r="G60" s="58">
        <v>0.58025241862848298</v>
      </c>
      <c r="H60" s="57">
        <v>0.72526827003251981</v>
      </c>
      <c r="I60" s="22"/>
    </row>
    <row r="61" spans="2:9" s="3" customFormat="1" x14ac:dyDescent="0.2">
      <c r="B61" s="39" t="s">
        <v>54</v>
      </c>
      <c r="C61" s="55">
        <v>127252.35</v>
      </c>
      <c r="D61" s="57">
        <v>3203.07</v>
      </c>
      <c r="E61" s="57">
        <v>2.5171008629703109</v>
      </c>
      <c r="F61" s="57">
        <v>-124049.28</v>
      </c>
      <c r="G61" s="58">
        <v>1.0803364067239916</v>
      </c>
      <c r="H61" s="57">
        <v>1.8659819639278559</v>
      </c>
      <c r="I61" s="22"/>
    </row>
    <row r="62" spans="2:9" s="3" customFormat="1" x14ac:dyDescent="0.2">
      <c r="B62" s="39" t="s">
        <v>55</v>
      </c>
      <c r="C62" s="55">
        <v>20040.899999999998</v>
      </c>
      <c r="D62" s="57">
        <v>21035.200000000001</v>
      </c>
      <c r="E62" s="57">
        <v>104.96135403100662</v>
      </c>
      <c r="F62" s="57">
        <v>994.30000000000291</v>
      </c>
      <c r="G62" s="58">
        <v>0.65404435161464025</v>
      </c>
      <c r="H62" s="57">
        <v>0.1756658327316408</v>
      </c>
      <c r="I62" s="22"/>
    </row>
    <row r="63" spans="2:9" s="3" customFormat="1" x14ac:dyDescent="0.2">
      <c r="B63" s="39"/>
      <c r="C63" s="55"/>
      <c r="D63" s="57"/>
      <c r="E63" s="57"/>
      <c r="F63" s="52"/>
      <c r="G63" s="64"/>
      <c r="H63" s="57"/>
      <c r="I63" s="22"/>
    </row>
    <row r="64" spans="2:9" s="4" customFormat="1" x14ac:dyDescent="0.2">
      <c r="B64" s="49" t="s">
        <v>56</v>
      </c>
      <c r="C64" s="50">
        <v>141915.18</v>
      </c>
      <c r="D64" s="52">
        <v>143689.19</v>
      </c>
      <c r="E64" s="52">
        <v>101.25004950139936</v>
      </c>
      <c r="F64" s="52">
        <v>1774.0100000000093</v>
      </c>
      <c r="G64" s="53">
        <v>1</v>
      </c>
      <c r="H64" s="52">
        <v>0.97800746989831366</v>
      </c>
      <c r="I64" s="54"/>
    </row>
    <row r="65" spans="2:9" s="3" customFormat="1" x14ac:dyDescent="0.2">
      <c r="B65" s="39" t="s">
        <v>57</v>
      </c>
      <c r="C65" s="55">
        <v>34614.39</v>
      </c>
      <c r="D65" s="57">
        <v>30431.599999999999</v>
      </c>
      <c r="E65" s="57">
        <v>87.916037231914231</v>
      </c>
      <c r="F65" s="57">
        <v>-4182.7900000000009</v>
      </c>
      <c r="G65" s="58">
        <v>1.2</v>
      </c>
      <c r="H65" s="57">
        <v>1.1016609842821552</v>
      </c>
      <c r="I65" s="22"/>
    </row>
    <row r="66" spans="2:9" s="3" customFormat="1" x14ac:dyDescent="0.2">
      <c r="B66" s="39" t="s">
        <v>58</v>
      </c>
      <c r="C66" s="55">
        <v>38861.229999999996</v>
      </c>
      <c r="D66" s="57">
        <v>38154.619999999995</v>
      </c>
      <c r="E66" s="57">
        <v>98.181709637085604</v>
      </c>
      <c r="F66" s="57">
        <v>-706.61000000000058</v>
      </c>
      <c r="G66" s="58">
        <v>1</v>
      </c>
      <c r="H66" s="57">
        <v>0.89656554757190565</v>
      </c>
      <c r="I66" s="22"/>
    </row>
    <row r="67" spans="2:9" s="3" customFormat="1" x14ac:dyDescent="0.2">
      <c r="B67" s="39" t="s">
        <v>59</v>
      </c>
      <c r="C67" s="55">
        <v>35316.230000000003</v>
      </c>
      <c r="D67" s="57">
        <v>35476.660000000003</v>
      </c>
      <c r="E67" s="57">
        <v>100.45426706078197</v>
      </c>
      <c r="F67" s="57">
        <v>160.43000000000029</v>
      </c>
      <c r="G67" s="58">
        <v>1.6</v>
      </c>
      <c r="H67" s="57">
        <v>1.6523028227789618</v>
      </c>
      <c r="I67" s="22"/>
    </row>
    <row r="68" spans="2:9" s="3" customFormat="1" x14ac:dyDescent="0.2">
      <c r="B68" s="39" t="s">
        <v>60</v>
      </c>
      <c r="C68" s="55">
        <v>33006.380000000005</v>
      </c>
      <c r="D68" s="57">
        <v>39510.559999999998</v>
      </c>
      <c r="E68" s="57">
        <v>119.70582657049937</v>
      </c>
      <c r="F68" s="57">
        <v>6504.179999999993</v>
      </c>
      <c r="G68" s="58">
        <v>0.7</v>
      </c>
      <c r="H68" s="57">
        <v>0.745228042961948</v>
      </c>
      <c r="I68" s="22"/>
    </row>
    <row r="69" spans="2:9" s="3" customFormat="1" x14ac:dyDescent="0.2">
      <c r="B69" s="39" t="s">
        <v>61</v>
      </c>
      <c r="C69" s="55">
        <v>39303.64</v>
      </c>
      <c r="D69" s="57">
        <v>115.78</v>
      </c>
      <c r="E69" s="57">
        <v>0.29457831386609484</v>
      </c>
      <c r="F69" s="57">
        <v>-39187.86</v>
      </c>
      <c r="G69" s="58">
        <v>0.1</v>
      </c>
      <c r="H69" s="57">
        <v>5.1425322685238646E-2</v>
      </c>
      <c r="I69" s="22"/>
    </row>
    <row r="70" spans="2:9" s="3" customFormat="1" x14ac:dyDescent="0.2">
      <c r="B70" s="39"/>
      <c r="C70" s="55"/>
      <c r="D70" s="57"/>
      <c r="E70" s="57"/>
      <c r="F70" s="57"/>
      <c r="G70" s="58"/>
      <c r="H70" s="57"/>
      <c r="I70" s="22"/>
    </row>
    <row r="71" spans="2:9" s="3" customFormat="1" x14ac:dyDescent="0.2">
      <c r="B71" s="48"/>
      <c r="C71" s="48"/>
      <c r="D71" s="48"/>
      <c r="E71" s="48"/>
      <c r="F71" s="48"/>
      <c r="G71" s="48"/>
      <c r="H71" s="48"/>
      <c r="I71" s="22"/>
    </row>
    <row r="72" spans="2:9" s="3" customFormat="1" x14ac:dyDescent="0.2">
      <c r="B72" s="49" t="s">
        <v>62</v>
      </c>
      <c r="C72" s="50">
        <v>883399.89999999991</v>
      </c>
      <c r="D72" s="52">
        <v>748029.71</v>
      </c>
      <c r="E72" s="52">
        <v>84.676227606546036</v>
      </c>
      <c r="F72" s="52">
        <v>-135370.18999999994</v>
      </c>
      <c r="G72" s="52">
        <v>1.8452151710375124</v>
      </c>
      <c r="H72" s="52">
        <v>1.6187356229309462</v>
      </c>
      <c r="I72" s="54"/>
    </row>
    <row r="73" spans="2:9" s="3" customFormat="1" x14ac:dyDescent="0.2">
      <c r="B73" s="39" t="s">
        <v>63</v>
      </c>
      <c r="C73" s="55">
        <v>52855.100000000006</v>
      </c>
      <c r="D73" s="57">
        <v>59730.200000000004</v>
      </c>
      <c r="E73" s="57">
        <v>113.00744866625926</v>
      </c>
      <c r="F73" s="57">
        <v>6875.0999999999985</v>
      </c>
      <c r="G73" s="57">
        <v>1.5118242711765122</v>
      </c>
      <c r="H73" s="57">
        <v>1.7016501364335381</v>
      </c>
      <c r="I73" s="22"/>
    </row>
    <row r="74" spans="2:9" s="3" customFormat="1" x14ac:dyDescent="0.2">
      <c r="B74" s="39" t="s">
        <v>64</v>
      </c>
      <c r="C74" s="55">
        <v>97816.13</v>
      </c>
      <c r="D74" s="57">
        <v>97915.099999999991</v>
      </c>
      <c r="E74" s="57">
        <v>100.10117963162106</v>
      </c>
      <c r="F74" s="57">
        <v>98.969999999986612</v>
      </c>
      <c r="G74" s="57">
        <v>1.6998877355424755</v>
      </c>
      <c r="H74" s="57">
        <v>1.6301360512506324</v>
      </c>
      <c r="I74" s="22"/>
    </row>
    <row r="75" spans="2:9" s="3" customFormat="1" x14ac:dyDescent="0.2">
      <c r="B75" s="39" t="s">
        <v>65</v>
      </c>
      <c r="C75" s="55">
        <v>88848.599999999991</v>
      </c>
      <c r="D75" s="57">
        <v>94701.2</v>
      </c>
      <c r="E75" s="57">
        <v>106.5871606305558</v>
      </c>
      <c r="F75" s="57">
        <v>5852.6000000000058</v>
      </c>
      <c r="G75" s="57">
        <v>1.9419397847112179</v>
      </c>
      <c r="H75" s="57">
        <v>2.0262662398794951</v>
      </c>
      <c r="I75" s="22"/>
    </row>
    <row r="76" spans="2:9" s="3" customFormat="1" x14ac:dyDescent="0.2">
      <c r="B76" s="39" t="s">
        <v>66</v>
      </c>
      <c r="C76" s="55">
        <v>120787</v>
      </c>
      <c r="D76" s="57">
        <v>89120.8</v>
      </c>
      <c r="E76" s="57">
        <v>73.78343695927542</v>
      </c>
      <c r="F76" s="57">
        <v>-31666.199999999997</v>
      </c>
      <c r="G76" s="57">
        <v>2.0258566035609267</v>
      </c>
      <c r="H76" s="57">
        <v>1.3956037623335689</v>
      </c>
      <c r="I76" s="22"/>
    </row>
    <row r="77" spans="2:9" s="4" customFormat="1" x14ac:dyDescent="0.2">
      <c r="B77" s="39" t="s">
        <v>67</v>
      </c>
      <c r="C77" s="55">
        <v>71404.800000000003</v>
      </c>
      <c r="D77" s="57">
        <v>62317.5</v>
      </c>
      <c r="E77" s="57">
        <v>87.273544635654744</v>
      </c>
      <c r="F77" s="57">
        <v>-9087.3000000000029</v>
      </c>
      <c r="G77" s="57">
        <v>2.3331577592212351</v>
      </c>
      <c r="H77" s="57">
        <v>1.999557846397507</v>
      </c>
      <c r="I77" s="22"/>
    </row>
    <row r="78" spans="2:9" s="4" customFormat="1" x14ac:dyDescent="0.2">
      <c r="B78" s="39" t="s">
        <v>68</v>
      </c>
      <c r="C78" s="55">
        <v>207709.66999999998</v>
      </c>
      <c r="D78" s="57">
        <v>141696.53</v>
      </c>
      <c r="E78" s="57">
        <v>68.218552366868622</v>
      </c>
      <c r="F78" s="57">
        <v>-66013.139999999985</v>
      </c>
      <c r="G78" s="57">
        <v>1.737849674718468</v>
      </c>
      <c r="H78" s="57">
        <v>1.5826744838031581</v>
      </c>
      <c r="I78" s="22"/>
    </row>
    <row r="79" spans="2:9" s="4" customFormat="1" x14ac:dyDescent="0.2">
      <c r="B79" s="39" t="s">
        <v>69</v>
      </c>
      <c r="C79" s="55">
        <v>57.5</v>
      </c>
      <c r="D79" s="57">
        <v>116.8</v>
      </c>
      <c r="E79" s="57">
        <v>203.13043478260872</v>
      </c>
      <c r="F79" s="57">
        <v>59.3</v>
      </c>
      <c r="G79" s="57">
        <v>0.106611784773983</v>
      </c>
      <c r="H79" s="57">
        <v>0.24117282676027255</v>
      </c>
      <c r="I79" s="22"/>
    </row>
    <row r="80" spans="2:9" s="4" customFormat="1" x14ac:dyDescent="0.2">
      <c r="B80" s="39" t="s">
        <v>70</v>
      </c>
      <c r="C80" s="55">
        <v>162190.79999999999</v>
      </c>
      <c r="D80" s="57">
        <v>116920.20000000001</v>
      </c>
      <c r="E80" s="57">
        <v>72.088059248736684</v>
      </c>
      <c r="F80" s="57">
        <v>-45270.599999999977</v>
      </c>
      <c r="G80" s="57">
        <v>2.2069880306971075</v>
      </c>
      <c r="H80" s="57">
        <v>1.5646697845812576</v>
      </c>
      <c r="I80" s="22"/>
    </row>
    <row r="81" spans="1:9" s="3" customFormat="1" x14ac:dyDescent="0.2">
      <c r="B81" s="39" t="s">
        <v>71</v>
      </c>
      <c r="C81" s="55">
        <v>77146.900000000009</v>
      </c>
      <c r="D81" s="57">
        <v>81948.98</v>
      </c>
      <c r="E81" s="57">
        <v>106.2245923037737</v>
      </c>
      <c r="F81" s="57">
        <v>4802.0799999999872</v>
      </c>
      <c r="G81" s="57">
        <v>1.6474242346590133</v>
      </c>
      <c r="H81" s="57">
        <v>1.6151827889340762</v>
      </c>
      <c r="I81" s="22"/>
    </row>
    <row r="82" spans="1:9" s="3" customFormat="1" x14ac:dyDescent="0.2">
      <c r="B82" s="39" t="s">
        <v>134</v>
      </c>
      <c r="C82" s="66" t="s">
        <v>15</v>
      </c>
      <c r="D82" s="57">
        <v>1977.2</v>
      </c>
      <c r="E82" s="57" t="s">
        <v>15</v>
      </c>
      <c r="F82" s="57">
        <v>1977.2</v>
      </c>
      <c r="G82" s="57" t="s">
        <v>15</v>
      </c>
      <c r="H82" s="57">
        <v>0.38695636857535398</v>
      </c>
      <c r="I82" s="22"/>
    </row>
    <row r="83" spans="1:9" s="3" customFormat="1" x14ac:dyDescent="0.2">
      <c r="B83" s="39" t="s">
        <v>72</v>
      </c>
      <c r="C83" s="55">
        <v>4615.5</v>
      </c>
      <c r="D83" s="57">
        <v>1702</v>
      </c>
      <c r="E83" s="57">
        <v>36.875744773047344</v>
      </c>
      <c r="F83" s="57">
        <v>-2913.5</v>
      </c>
      <c r="G83" s="57">
        <v>1.9569807672738373</v>
      </c>
      <c r="H83" s="57">
        <v>0.72782942620356983</v>
      </c>
      <c r="I83" s="22"/>
    </row>
    <row r="84" spans="1:9" s="8" customFormat="1" ht="18.75" x14ac:dyDescent="0.3">
      <c r="A84" s="8" t="s">
        <v>89</v>
      </c>
      <c r="B84" s="39" t="s">
        <v>73</v>
      </c>
      <c r="C84" s="55">
        <v>25.4</v>
      </c>
      <c r="D84" s="66" t="s">
        <v>15</v>
      </c>
      <c r="E84" s="57" t="s">
        <v>15</v>
      </c>
      <c r="F84" s="57">
        <v>-25.4</v>
      </c>
      <c r="G84" s="62">
        <v>0.01</v>
      </c>
      <c r="H84" s="66" t="s">
        <v>15</v>
      </c>
      <c r="I84" s="22"/>
    </row>
    <row r="85" spans="1:9" s="3" customFormat="1" x14ac:dyDescent="0.2">
      <c r="B85" s="39"/>
      <c r="C85" s="55"/>
      <c r="D85" s="57"/>
      <c r="E85" s="52"/>
      <c r="F85" s="52"/>
      <c r="G85" s="58"/>
      <c r="H85" s="57"/>
      <c r="I85" s="22"/>
    </row>
    <row r="86" spans="1:9" s="3" customFormat="1" x14ac:dyDescent="0.2">
      <c r="B86" s="49" t="s">
        <v>74</v>
      </c>
      <c r="C86" s="50">
        <v>8526.9800000000014</v>
      </c>
      <c r="D86" s="52">
        <v>11617.9</v>
      </c>
      <c r="E86" s="52">
        <v>136.24870704516721</v>
      </c>
      <c r="F86" s="52">
        <v>3090.9199999999983</v>
      </c>
      <c r="G86" s="53">
        <v>0.35306856096585415</v>
      </c>
      <c r="H86" s="52">
        <v>0.8417194466541762</v>
      </c>
      <c r="I86" s="54"/>
    </row>
    <row r="87" spans="1:9" s="3" customFormat="1" x14ac:dyDescent="0.2">
      <c r="B87" s="49"/>
      <c r="C87" s="50"/>
      <c r="D87" s="52"/>
      <c r="E87" s="52"/>
      <c r="F87" s="52"/>
      <c r="G87" s="58"/>
      <c r="H87" s="52"/>
      <c r="I87" s="54"/>
    </row>
    <row r="88" spans="1:9" s="9" customFormat="1" ht="15.75" x14ac:dyDescent="0.25">
      <c r="A88" s="9" t="s">
        <v>90</v>
      </c>
      <c r="B88" s="49" t="s">
        <v>75</v>
      </c>
      <c r="C88" s="50">
        <v>27524.1</v>
      </c>
      <c r="D88" s="52">
        <v>20457.330000000002</v>
      </c>
      <c r="E88" s="52">
        <v>74.325155045941571</v>
      </c>
      <c r="F88" s="52">
        <v>-7066.7699999999968</v>
      </c>
      <c r="G88" s="53">
        <v>16.656842691325448</v>
      </c>
      <c r="H88" s="52">
        <v>4.7874457071179846</v>
      </c>
      <c r="I88" s="54"/>
    </row>
    <row r="89" spans="1:9" s="3" customFormat="1" x14ac:dyDescent="0.2">
      <c r="C89" s="6"/>
      <c r="D89" s="6"/>
      <c r="E89" s="6"/>
      <c r="F89" s="6"/>
      <c r="G89" s="6"/>
    </row>
    <row r="90" spans="1:9" s="3" customFormat="1" x14ac:dyDescent="0.2">
      <c r="C90" s="6"/>
      <c r="D90" s="6"/>
      <c r="E90" s="6"/>
      <c r="F90" s="6"/>
      <c r="G90" s="6"/>
    </row>
  </sheetData>
  <mergeCells count="5">
    <mergeCell ref="B3:I3"/>
    <mergeCell ref="B6:B8"/>
    <mergeCell ref="C6:D6"/>
    <mergeCell ref="E6:F6"/>
    <mergeCell ref="G6:H6"/>
  </mergeCells>
  <hyperlinks>
    <hyperlink ref="B2" location="Содержание!A1" display="Содержание" xr:uid="{00000000-0004-0000-0B00-000000000000}"/>
    <hyperlink ref="B1" location="Содержание!A1" display="Мазмуну" xr:uid="{00000000-0004-0000-0B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B22" sqref="B22"/>
    </sheetView>
  </sheetViews>
  <sheetFormatPr defaultRowHeight="12.75" x14ac:dyDescent="0.2"/>
  <cols>
    <col min="1" max="1" width="8.42578125" customWidth="1"/>
    <col min="2" max="2" width="90.42578125" customWidth="1"/>
    <col min="3" max="3" width="89.5703125" customWidth="1"/>
  </cols>
  <sheetData>
    <row r="1" spans="1:3" ht="20.25" x14ac:dyDescent="0.3">
      <c r="B1" s="18" t="s">
        <v>110</v>
      </c>
      <c r="C1" s="10" t="s">
        <v>91</v>
      </c>
    </row>
    <row r="2" spans="1:3" ht="20.25" x14ac:dyDescent="0.3">
      <c r="C2" s="19"/>
    </row>
    <row r="3" spans="1:3" ht="21.75" customHeight="1" x14ac:dyDescent="0.3">
      <c r="A3" s="12" t="s">
        <v>100</v>
      </c>
      <c r="B3" s="13" t="s">
        <v>111</v>
      </c>
      <c r="C3" s="11" t="s">
        <v>124</v>
      </c>
    </row>
    <row r="4" spans="1:3" ht="22.5" customHeight="1" x14ac:dyDescent="0.3">
      <c r="A4" s="3"/>
      <c r="C4" s="11"/>
    </row>
    <row r="5" spans="1:3" ht="20.25" customHeight="1" x14ac:dyDescent="0.3">
      <c r="A5" s="12" t="s">
        <v>101</v>
      </c>
      <c r="B5" s="13" t="s">
        <v>114</v>
      </c>
      <c r="C5" s="11" t="s">
        <v>76</v>
      </c>
    </row>
    <row r="6" spans="1:3" ht="23.25" customHeight="1" x14ac:dyDescent="0.3">
      <c r="A6" s="12" t="s">
        <v>102</v>
      </c>
      <c r="B6" s="13" t="s">
        <v>112</v>
      </c>
      <c r="C6" s="11" t="s">
        <v>77</v>
      </c>
    </row>
    <row r="7" spans="1:3" ht="25.5" customHeight="1" x14ac:dyDescent="0.3">
      <c r="A7" s="12" t="s">
        <v>103</v>
      </c>
      <c r="B7" s="20" t="s">
        <v>113</v>
      </c>
      <c r="C7" s="21" t="s">
        <v>122</v>
      </c>
    </row>
    <row r="8" spans="1:3" ht="20.25" customHeight="1" x14ac:dyDescent="0.3">
      <c r="A8" s="12" t="s">
        <v>104</v>
      </c>
      <c r="B8" s="13" t="s">
        <v>115</v>
      </c>
      <c r="C8" s="11" t="s">
        <v>79</v>
      </c>
    </row>
    <row r="9" spans="1:3" ht="20.25" customHeight="1" x14ac:dyDescent="0.3">
      <c r="A9" s="12" t="s">
        <v>105</v>
      </c>
      <c r="B9" s="13" t="s">
        <v>117</v>
      </c>
      <c r="C9" s="11" t="s">
        <v>92</v>
      </c>
    </row>
    <row r="10" spans="1:3" ht="18.75" customHeight="1" x14ac:dyDescent="0.3">
      <c r="A10" s="13"/>
      <c r="B10" s="13" t="s">
        <v>116</v>
      </c>
      <c r="C10" s="11" t="s">
        <v>123</v>
      </c>
    </row>
    <row r="11" spans="1:3" ht="20.25" customHeight="1" x14ac:dyDescent="0.3">
      <c r="A11" s="12" t="s">
        <v>106</v>
      </c>
      <c r="B11" s="13" t="s">
        <v>118</v>
      </c>
      <c r="C11" s="11" t="s">
        <v>81</v>
      </c>
    </row>
    <row r="12" spans="1:3" ht="20.25" customHeight="1" x14ac:dyDescent="0.3">
      <c r="A12" s="12" t="s">
        <v>107</v>
      </c>
      <c r="B12" s="13" t="s">
        <v>119</v>
      </c>
      <c r="C12" s="11" t="s">
        <v>82</v>
      </c>
    </row>
    <row r="13" spans="1:3" ht="20.25" customHeight="1" x14ac:dyDescent="0.3">
      <c r="A13" s="12" t="s">
        <v>108</v>
      </c>
      <c r="B13" s="13" t="s">
        <v>120</v>
      </c>
      <c r="C13" s="11" t="s">
        <v>83</v>
      </c>
    </row>
    <row r="14" spans="1:3" ht="20.25" customHeight="1" x14ac:dyDescent="0.3">
      <c r="A14" s="12" t="s">
        <v>109</v>
      </c>
      <c r="B14" s="13" t="s">
        <v>121</v>
      </c>
      <c r="C14" s="11" t="s">
        <v>84</v>
      </c>
    </row>
  </sheetData>
  <hyperlinks>
    <hyperlink ref="A3" location="'таб 1'!A1" display="таб 1" xr:uid="{00000000-0004-0000-0100-000000000000}"/>
    <hyperlink ref="A5" location="'таб 2'!A1" display="таб 2" xr:uid="{00000000-0004-0000-0100-000001000000}"/>
    <hyperlink ref="A6" location="'таб 3'!A1" display="таб 3" xr:uid="{00000000-0004-0000-0100-000002000000}"/>
    <hyperlink ref="A7" location="'таб 4'!A1" display="таб 4" xr:uid="{00000000-0004-0000-0100-000003000000}"/>
    <hyperlink ref="A8" location="'таб 5'!A1" display="таб 5" xr:uid="{00000000-0004-0000-0100-000004000000}"/>
    <hyperlink ref="A9" location="'таб 6'!A1" display="таб 6" xr:uid="{00000000-0004-0000-0100-000005000000}"/>
    <hyperlink ref="A11" location="'таб 7'!A1" display="таб 7" xr:uid="{00000000-0004-0000-0100-000006000000}"/>
    <hyperlink ref="A12" location="'таб 8'!A1" display="таб 8" xr:uid="{00000000-0004-0000-0100-000007000000}"/>
    <hyperlink ref="A13" location="'таб 9'!A1" display="таб 9" xr:uid="{00000000-0004-0000-0100-000008000000}"/>
    <hyperlink ref="A14" location="'табл 10'!A1" display="таб 10" xr:uid="{00000000-0004-0000-0100-000009000000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87"/>
  <sheetViews>
    <sheetView topLeftCell="A61" workbookViewId="0">
      <selection activeCell="B1" sqref="B1"/>
    </sheetView>
  </sheetViews>
  <sheetFormatPr defaultRowHeight="12.75" x14ac:dyDescent="0.2"/>
  <cols>
    <col min="1" max="1" width="2.28515625" style="3" customWidth="1"/>
    <col min="2" max="2" width="30.85546875" style="3" customWidth="1"/>
    <col min="3" max="3" width="11.42578125" style="3" customWidth="1"/>
    <col min="4" max="4" width="12.5703125" style="3" customWidth="1"/>
    <col min="5" max="5" width="12.85546875" style="3" customWidth="1"/>
    <col min="6" max="6" width="10.42578125" style="3" customWidth="1"/>
    <col min="7" max="7" width="11.7109375" style="3" customWidth="1"/>
    <col min="8" max="16384" width="9.140625" style="3"/>
  </cols>
  <sheetData>
    <row r="1" spans="2:11" x14ac:dyDescent="0.2">
      <c r="B1" s="12" t="s">
        <v>125</v>
      </c>
    </row>
    <row r="2" spans="2:11" x14ac:dyDescent="0.2">
      <c r="B2" s="12" t="s">
        <v>93</v>
      </c>
    </row>
    <row r="3" spans="2:11" s="4" customFormat="1" x14ac:dyDescent="0.2">
      <c r="B3" s="4" t="s">
        <v>0</v>
      </c>
    </row>
    <row r="4" spans="2:11" x14ac:dyDescent="0.2">
      <c r="B4" s="22"/>
      <c r="C4" s="22"/>
      <c r="D4" s="22"/>
      <c r="E4" s="22"/>
      <c r="F4" s="22"/>
      <c r="G4" s="23" t="s">
        <v>1</v>
      </c>
      <c r="H4" s="23"/>
    </row>
    <row r="5" spans="2:11" s="5" customFormat="1" ht="29.25" customHeight="1" x14ac:dyDescent="0.2">
      <c r="B5" s="67" t="s">
        <v>2</v>
      </c>
      <c r="C5" s="70" t="s">
        <v>3</v>
      </c>
      <c r="D5" s="71"/>
      <c r="E5" s="72" t="s">
        <v>132</v>
      </c>
      <c r="F5" s="73"/>
      <c r="G5" s="74" t="s">
        <v>4</v>
      </c>
      <c r="H5" s="26"/>
    </row>
    <row r="6" spans="2:11" s="5" customFormat="1" x14ac:dyDescent="0.2">
      <c r="B6" s="77"/>
      <c r="C6" s="24">
        <v>2024</v>
      </c>
      <c r="D6" s="27">
        <v>2025</v>
      </c>
      <c r="E6" s="28" t="s">
        <v>5</v>
      </c>
      <c r="F6" s="29" t="s">
        <v>6</v>
      </c>
      <c r="G6" s="75"/>
      <c r="H6" s="26"/>
    </row>
    <row r="7" spans="2:11" s="5" customFormat="1" x14ac:dyDescent="0.2">
      <c r="B7" s="78"/>
      <c r="C7" s="25">
        <v>1</v>
      </c>
      <c r="D7" s="30">
        <v>2</v>
      </c>
      <c r="E7" s="30">
        <v>3</v>
      </c>
      <c r="F7" s="30">
        <v>4</v>
      </c>
      <c r="G7" s="30">
        <v>5</v>
      </c>
      <c r="H7" s="27"/>
      <c r="K7" s="3"/>
    </row>
    <row r="8" spans="2:11" x14ac:dyDescent="0.2">
      <c r="B8" s="31"/>
      <c r="C8" s="27"/>
      <c r="D8" s="27"/>
      <c r="E8" s="27"/>
      <c r="F8" s="27"/>
      <c r="G8" s="27"/>
      <c r="H8" s="27"/>
    </row>
    <row r="9" spans="2:11" s="4" customFormat="1" x14ac:dyDescent="0.2">
      <c r="B9" s="32" t="s">
        <v>7</v>
      </c>
      <c r="C9" s="33">
        <v>3941692.6599999997</v>
      </c>
      <c r="D9" s="34">
        <f>D11+D19+D36+D46+D54+D64+D71+D85+D87</f>
        <v>3983796.28</v>
      </c>
      <c r="E9" s="34">
        <f>D9/C9*100</f>
        <v>101.06816090526958</v>
      </c>
      <c r="F9" s="34">
        <f>D9-C9</f>
        <v>42103.620000000112</v>
      </c>
      <c r="G9" s="34">
        <f>G11+G19+G36+G46+G54+G64+G71+G85+G87</f>
        <v>1647908.37</v>
      </c>
      <c r="H9" s="34"/>
      <c r="I9" s="1"/>
    </row>
    <row r="10" spans="2:11" x14ac:dyDescent="0.2">
      <c r="B10" s="32"/>
      <c r="C10" s="34"/>
      <c r="D10" s="34"/>
      <c r="E10" s="34"/>
      <c r="F10" s="34"/>
      <c r="G10" s="34"/>
      <c r="H10" s="34"/>
      <c r="I10" s="2"/>
    </row>
    <row r="11" spans="2:11" s="4" customFormat="1" x14ac:dyDescent="0.2">
      <c r="B11" s="35" t="s">
        <v>8</v>
      </c>
      <c r="C11" s="33">
        <v>128005.43</v>
      </c>
      <c r="D11" s="34">
        <v>142350.71</v>
      </c>
      <c r="E11" s="34">
        <v>111.21</v>
      </c>
      <c r="F11" s="34">
        <v>14345.29</v>
      </c>
      <c r="G11" s="34">
        <v>50538.43</v>
      </c>
      <c r="H11" s="34"/>
      <c r="I11" s="1"/>
    </row>
    <row r="12" spans="2:11" x14ac:dyDescent="0.2">
      <c r="B12" s="36" t="s">
        <v>9</v>
      </c>
      <c r="C12" s="37">
        <v>25819.9</v>
      </c>
      <c r="D12" s="38">
        <v>29885.7</v>
      </c>
      <c r="E12" s="38">
        <v>115.75</v>
      </c>
      <c r="F12" s="38">
        <v>4065.8</v>
      </c>
      <c r="G12" s="38">
        <v>8806.7199999999993</v>
      </c>
      <c r="H12" s="38"/>
      <c r="I12" s="2"/>
    </row>
    <row r="13" spans="2:11" x14ac:dyDescent="0.2">
      <c r="B13" s="36" t="s">
        <v>10</v>
      </c>
      <c r="C13" s="37">
        <v>43872.4</v>
      </c>
      <c r="D13" s="38">
        <v>49208.6</v>
      </c>
      <c r="E13" s="38">
        <v>112.16</v>
      </c>
      <c r="F13" s="38">
        <v>5336.19</v>
      </c>
      <c r="G13" s="38">
        <v>18924.78</v>
      </c>
      <c r="H13" s="38"/>
      <c r="I13" s="2"/>
    </row>
    <row r="14" spans="2:11" x14ac:dyDescent="0.2">
      <c r="B14" s="36" t="s">
        <v>11</v>
      </c>
      <c r="C14" s="37">
        <v>46190.5</v>
      </c>
      <c r="D14" s="38">
        <v>50628.9</v>
      </c>
      <c r="E14" s="38">
        <v>109.61</v>
      </c>
      <c r="F14" s="38">
        <v>4438.42</v>
      </c>
      <c r="G14" s="38">
        <v>19312.099999999999</v>
      </c>
      <c r="H14" s="38"/>
      <c r="I14" s="2"/>
    </row>
    <row r="15" spans="2:11" x14ac:dyDescent="0.2">
      <c r="B15" s="36" t="s">
        <v>12</v>
      </c>
      <c r="C15" s="37">
        <v>9732.1200000000008</v>
      </c>
      <c r="D15" s="38">
        <v>9081.6</v>
      </c>
      <c r="E15" s="38">
        <v>93.32</v>
      </c>
      <c r="F15" s="38">
        <v>-650.5</v>
      </c>
      <c r="G15" s="38">
        <v>3442.6</v>
      </c>
      <c r="H15" s="38"/>
      <c r="I15" s="2"/>
    </row>
    <row r="16" spans="2:11" x14ac:dyDescent="0.2">
      <c r="B16" s="36" t="s">
        <v>13</v>
      </c>
      <c r="C16" s="37">
        <v>5873.9</v>
      </c>
      <c r="D16" s="38">
        <v>6034.5</v>
      </c>
      <c r="E16" s="38">
        <v>102.73</v>
      </c>
      <c r="F16" s="38">
        <v>160.6</v>
      </c>
      <c r="G16" s="38">
        <v>1381.34</v>
      </c>
      <c r="H16" s="38"/>
      <c r="I16" s="2"/>
    </row>
    <row r="17" spans="2:9" x14ac:dyDescent="0.2">
      <c r="B17" s="36" t="s">
        <v>14</v>
      </c>
      <c r="C17" s="37">
        <v>6248.73</v>
      </c>
      <c r="D17" s="38">
        <v>6593.01</v>
      </c>
      <c r="E17" s="38">
        <v>105.51</v>
      </c>
      <c r="F17" s="38">
        <v>344.280000000001</v>
      </c>
      <c r="G17" s="38">
        <v>2113.4899999999998</v>
      </c>
      <c r="H17" s="38"/>
      <c r="I17" s="2"/>
    </row>
    <row r="18" spans="2:9" x14ac:dyDescent="0.2">
      <c r="B18" s="36"/>
      <c r="C18" s="38"/>
      <c r="D18" s="38"/>
      <c r="E18" s="38"/>
      <c r="F18" s="38"/>
      <c r="G18" s="38"/>
      <c r="H18" s="38"/>
      <c r="I18" s="2"/>
    </row>
    <row r="19" spans="2:9" s="4" customFormat="1" x14ac:dyDescent="0.2">
      <c r="B19" s="32" t="s">
        <v>16</v>
      </c>
      <c r="C19" s="34">
        <v>538664.31000000006</v>
      </c>
      <c r="D19" s="34">
        <v>552191.21</v>
      </c>
      <c r="E19" s="34">
        <v>102.51</v>
      </c>
      <c r="F19" s="34">
        <v>13526.8999999999</v>
      </c>
      <c r="G19" s="34">
        <v>218550.35</v>
      </c>
      <c r="H19" s="34"/>
      <c r="I19" s="1"/>
    </row>
    <row r="20" spans="2:9" x14ac:dyDescent="0.2">
      <c r="B20" s="36" t="s">
        <v>17</v>
      </c>
      <c r="C20" s="38">
        <v>60098</v>
      </c>
      <c r="D20" s="38">
        <v>55546.2</v>
      </c>
      <c r="E20" s="38">
        <v>92.43</v>
      </c>
      <c r="F20" s="38">
        <v>-4551.8</v>
      </c>
      <c r="G20" s="38">
        <v>24720.31</v>
      </c>
      <c r="H20" s="38"/>
      <c r="I20" s="2"/>
    </row>
    <row r="21" spans="2:9" x14ac:dyDescent="0.2">
      <c r="B21" s="36" t="s">
        <v>18</v>
      </c>
      <c r="C21" s="38">
        <v>29347.599999999999</v>
      </c>
      <c r="D21" s="38">
        <v>32265.599999999999</v>
      </c>
      <c r="E21" s="38">
        <v>109.94</v>
      </c>
      <c r="F21" s="38">
        <v>2918</v>
      </c>
      <c r="G21" s="38">
        <v>14685.1</v>
      </c>
      <c r="H21" s="38"/>
      <c r="I21" s="2"/>
    </row>
    <row r="22" spans="2:9" x14ac:dyDescent="0.2">
      <c r="B22" s="36" t="s">
        <v>19</v>
      </c>
      <c r="C22" s="38">
        <v>38965</v>
      </c>
      <c r="D22" s="38">
        <v>42381.5</v>
      </c>
      <c r="E22" s="38">
        <v>108.77</v>
      </c>
      <c r="F22" s="38">
        <v>3416.5</v>
      </c>
      <c r="G22" s="38">
        <v>12627.5</v>
      </c>
      <c r="H22" s="38"/>
      <c r="I22" s="2"/>
    </row>
    <row r="23" spans="2:9" x14ac:dyDescent="0.2">
      <c r="B23" s="36" t="s">
        <v>20</v>
      </c>
      <c r="C23" s="38">
        <v>49423.15</v>
      </c>
      <c r="D23" s="38">
        <v>51680</v>
      </c>
      <c r="E23" s="38">
        <v>104.57</v>
      </c>
      <c r="F23" s="38">
        <v>2256.85</v>
      </c>
      <c r="G23" s="38">
        <v>15695.5</v>
      </c>
      <c r="H23" s="38"/>
      <c r="I23" s="2"/>
    </row>
    <row r="24" spans="2:9" x14ac:dyDescent="0.2">
      <c r="B24" s="36" t="s">
        <v>21</v>
      </c>
      <c r="C24" s="38">
        <v>67567.600000000006</v>
      </c>
      <c r="D24" s="38">
        <v>65452.4</v>
      </c>
      <c r="E24" s="38">
        <v>96.87</v>
      </c>
      <c r="F24" s="38">
        <v>-2115.1999999999998</v>
      </c>
      <c r="G24" s="38">
        <v>24388.1</v>
      </c>
      <c r="H24" s="38"/>
      <c r="I24" s="2"/>
    </row>
    <row r="25" spans="2:9" x14ac:dyDescent="0.2">
      <c r="B25" s="36" t="s">
        <v>22</v>
      </c>
      <c r="C25" s="38">
        <v>784.5</v>
      </c>
      <c r="D25" s="38">
        <v>852.7</v>
      </c>
      <c r="E25" s="38">
        <v>108.69</v>
      </c>
      <c r="F25" s="38">
        <v>68.2</v>
      </c>
      <c r="G25" s="38">
        <v>379.7</v>
      </c>
      <c r="H25" s="38"/>
      <c r="I25" s="2"/>
    </row>
    <row r="26" spans="2:9" x14ac:dyDescent="0.2">
      <c r="B26" s="36" t="s">
        <v>23</v>
      </c>
      <c r="C26" s="38">
        <v>154796.45000000001</v>
      </c>
      <c r="D26" s="38">
        <v>165801.81</v>
      </c>
      <c r="E26" s="38">
        <v>107.11</v>
      </c>
      <c r="F26" s="38">
        <v>11005.36</v>
      </c>
      <c r="G26" s="38">
        <v>66681.899999999994</v>
      </c>
      <c r="H26" s="38"/>
      <c r="I26" s="2"/>
    </row>
    <row r="27" spans="2:9" x14ac:dyDescent="0.2">
      <c r="B27" s="36" t="s">
        <v>24</v>
      </c>
      <c r="C27" s="38">
        <v>1298.7</v>
      </c>
      <c r="D27" s="38">
        <v>2224.6</v>
      </c>
      <c r="E27" s="38">
        <v>171.29</v>
      </c>
      <c r="F27" s="38">
        <v>925.9</v>
      </c>
      <c r="G27" s="38">
        <v>1058.03</v>
      </c>
      <c r="H27" s="38"/>
      <c r="I27" s="2"/>
    </row>
    <row r="28" spans="2:9" x14ac:dyDescent="0.2">
      <c r="B28" s="36" t="s">
        <v>25</v>
      </c>
      <c r="C28" s="38">
        <v>48304.3</v>
      </c>
      <c r="D28" s="38">
        <v>48643.4</v>
      </c>
      <c r="E28" s="38">
        <v>100.7</v>
      </c>
      <c r="F28" s="38">
        <v>339.099999999999</v>
      </c>
      <c r="G28" s="38">
        <v>22457.7</v>
      </c>
      <c r="H28" s="38"/>
      <c r="I28" s="2"/>
    </row>
    <row r="29" spans="2:9" x14ac:dyDescent="0.2">
      <c r="B29" s="36" t="s">
        <v>26</v>
      </c>
      <c r="C29" s="38">
        <v>80118.5</v>
      </c>
      <c r="D29" s="38">
        <v>81917.7</v>
      </c>
      <c r="E29" s="38">
        <v>102.25</v>
      </c>
      <c r="F29" s="38">
        <v>1799.2</v>
      </c>
      <c r="G29" s="38">
        <v>33852.9</v>
      </c>
      <c r="H29" s="38"/>
      <c r="I29" s="2"/>
    </row>
    <row r="30" spans="2:9" x14ac:dyDescent="0.2">
      <c r="B30" s="36" t="s">
        <v>27</v>
      </c>
      <c r="C30" s="38">
        <v>25619.5</v>
      </c>
      <c r="D30" s="38">
        <v>25685.599999999999</v>
      </c>
      <c r="E30" s="38">
        <v>100.26</v>
      </c>
      <c r="F30" s="38">
        <v>66.099999999998602</v>
      </c>
      <c r="G30" s="38">
        <v>12029.9</v>
      </c>
      <c r="H30" s="38"/>
      <c r="I30" s="2"/>
    </row>
    <row r="31" spans="2:9" x14ac:dyDescent="0.2">
      <c r="B31" s="39" t="s">
        <v>133</v>
      </c>
      <c r="C31" s="38">
        <v>13161.61</v>
      </c>
      <c r="D31" s="38">
        <v>14085.2</v>
      </c>
      <c r="E31" s="38">
        <v>107.02</v>
      </c>
      <c r="F31" s="38">
        <v>923.59</v>
      </c>
      <c r="G31" s="38">
        <v>5693.14</v>
      </c>
      <c r="H31" s="38"/>
      <c r="I31" s="2"/>
    </row>
    <row r="32" spans="2:9" x14ac:dyDescent="0.2">
      <c r="B32" s="36" t="s">
        <v>28</v>
      </c>
      <c r="C32" s="38">
        <v>340.4</v>
      </c>
      <c r="D32" s="38">
        <v>436.4</v>
      </c>
      <c r="E32" s="38">
        <v>128.19999999999999</v>
      </c>
      <c r="F32" s="38">
        <v>96</v>
      </c>
      <c r="G32" s="38">
        <v>158.69999999999999</v>
      </c>
      <c r="H32" s="38"/>
      <c r="I32" s="2"/>
    </row>
    <row r="33" spans="2:9" x14ac:dyDescent="0.2">
      <c r="B33" s="36" t="s">
        <v>29</v>
      </c>
      <c r="C33" s="38">
        <v>269.8</v>
      </c>
      <c r="D33" s="38">
        <v>373.2</v>
      </c>
      <c r="E33" s="38">
        <v>138.32</v>
      </c>
      <c r="F33" s="38">
        <v>103.4</v>
      </c>
      <c r="G33" s="38">
        <v>158.4</v>
      </c>
      <c r="H33" s="38"/>
      <c r="I33" s="2"/>
    </row>
    <row r="34" spans="2:9" x14ac:dyDescent="0.2">
      <c r="B34" s="36" t="s">
        <v>30</v>
      </c>
      <c r="C34" s="38" t="s">
        <v>15</v>
      </c>
      <c r="D34" s="38">
        <v>187.8</v>
      </c>
      <c r="E34" s="38" t="s">
        <v>15</v>
      </c>
      <c r="F34" s="38">
        <v>187.8</v>
      </c>
      <c r="G34" s="38">
        <v>86.3</v>
      </c>
      <c r="H34" s="38"/>
      <c r="I34" s="2"/>
    </row>
    <row r="35" spans="2:9" x14ac:dyDescent="0.2">
      <c r="B35" s="36"/>
      <c r="C35" s="38"/>
      <c r="D35" s="38"/>
      <c r="E35" s="38"/>
      <c r="F35" s="38"/>
      <c r="G35" s="38"/>
      <c r="H35" s="38"/>
      <c r="I35" s="2"/>
    </row>
    <row r="36" spans="2:9" s="4" customFormat="1" x14ac:dyDescent="0.2">
      <c r="B36" s="35" t="s">
        <v>31</v>
      </c>
      <c r="C36" s="34">
        <v>432247.1</v>
      </c>
      <c r="D36" s="34">
        <v>451872.2</v>
      </c>
      <c r="E36" s="34">
        <v>104.54</v>
      </c>
      <c r="F36" s="34">
        <v>19625.099999999999</v>
      </c>
      <c r="G36" s="34">
        <v>188779.3</v>
      </c>
      <c r="H36" s="34"/>
      <c r="I36" s="1"/>
    </row>
    <row r="37" spans="2:9" x14ac:dyDescent="0.2">
      <c r="B37" s="36" t="s">
        <v>32</v>
      </c>
      <c r="C37" s="38">
        <v>95971.3</v>
      </c>
      <c r="D37" s="38">
        <v>91361.4</v>
      </c>
      <c r="E37" s="38">
        <v>95.2</v>
      </c>
      <c r="F37" s="38">
        <v>-4609.9000000000096</v>
      </c>
      <c r="G37" s="38">
        <v>34007</v>
      </c>
      <c r="H37" s="38"/>
      <c r="I37" s="2"/>
    </row>
    <row r="38" spans="2:9" x14ac:dyDescent="0.2">
      <c r="B38" s="36" t="s">
        <v>33</v>
      </c>
      <c r="C38" s="38">
        <v>113171.7</v>
      </c>
      <c r="D38" s="38">
        <v>113164.5</v>
      </c>
      <c r="E38" s="38">
        <v>99.99</v>
      </c>
      <c r="F38" s="38">
        <v>-7.1999999999970896</v>
      </c>
      <c r="G38" s="38">
        <v>51670.3</v>
      </c>
      <c r="H38" s="38"/>
      <c r="I38" s="2"/>
    </row>
    <row r="39" spans="2:9" x14ac:dyDescent="0.2">
      <c r="B39" s="36" t="s">
        <v>34</v>
      </c>
      <c r="C39" s="38">
        <v>73611.399999999994</v>
      </c>
      <c r="D39" s="38">
        <v>72025.8</v>
      </c>
      <c r="E39" s="38">
        <v>97.85</v>
      </c>
      <c r="F39" s="38">
        <v>-1585.5999999999899</v>
      </c>
      <c r="G39" s="38">
        <v>26688.400000000001</v>
      </c>
      <c r="H39" s="38"/>
      <c r="I39" s="2"/>
    </row>
    <row r="40" spans="2:9" x14ac:dyDescent="0.2">
      <c r="B40" s="36" t="s">
        <v>35</v>
      </c>
      <c r="C40" s="38">
        <v>5115.6000000000004</v>
      </c>
      <c r="D40" s="38">
        <v>5151.6000000000004</v>
      </c>
      <c r="E40" s="38">
        <v>100.7</v>
      </c>
      <c r="F40" s="38">
        <v>36</v>
      </c>
      <c r="G40" s="38">
        <v>2167.6</v>
      </c>
      <c r="H40" s="38"/>
      <c r="I40" s="2"/>
    </row>
    <row r="41" spans="2:9" x14ac:dyDescent="0.2">
      <c r="B41" s="36" t="s">
        <v>36</v>
      </c>
      <c r="C41" s="38">
        <v>59601</v>
      </c>
      <c r="D41" s="38">
        <v>58653.2</v>
      </c>
      <c r="E41" s="38">
        <v>98.41</v>
      </c>
      <c r="F41" s="38">
        <v>-947.80000000000302</v>
      </c>
      <c r="G41" s="38">
        <v>28611</v>
      </c>
      <c r="H41" s="38"/>
      <c r="I41" s="2"/>
    </row>
    <row r="42" spans="2:9" x14ac:dyDescent="0.2">
      <c r="B42" s="36" t="s">
        <v>37</v>
      </c>
      <c r="C42" s="38">
        <v>80406.8</v>
      </c>
      <c r="D42" s="38">
        <v>105415.7</v>
      </c>
      <c r="E42" s="38">
        <v>131.1</v>
      </c>
      <c r="F42" s="38">
        <v>25008.9</v>
      </c>
      <c r="G42" s="38">
        <v>42146.6</v>
      </c>
      <c r="H42" s="38"/>
      <c r="I42" s="2"/>
    </row>
    <row r="43" spans="2:9" x14ac:dyDescent="0.2">
      <c r="B43" s="36" t="s">
        <v>38</v>
      </c>
      <c r="C43" s="38">
        <v>3571</v>
      </c>
      <c r="D43" s="38">
        <v>5154.6000000000004</v>
      </c>
      <c r="E43" s="38">
        <v>144.35</v>
      </c>
      <c r="F43" s="38">
        <v>1583.6</v>
      </c>
      <c r="G43" s="38">
        <v>2839.9</v>
      </c>
      <c r="H43" s="38"/>
      <c r="I43" s="2"/>
    </row>
    <row r="44" spans="2:9" x14ac:dyDescent="0.2">
      <c r="B44" s="36" t="s">
        <v>39</v>
      </c>
      <c r="C44" s="38">
        <v>5913.9</v>
      </c>
      <c r="D44" s="38">
        <v>6097</v>
      </c>
      <c r="E44" s="38">
        <v>103.1</v>
      </c>
      <c r="F44" s="38">
        <v>183.1</v>
      </c>
      <c r="G44" s="38">
        <v>2816.1</v>
      </c>
      <c r="H44" s="38"/>
      <c r="I44" s="2"/>
    </row>
    <row r="45" spans="2:9" x14ac:dyDescent="0.2">
      <c r="B45" s="36"/>
      <c r="C45" s="38"/>
      <c r="D45" s="38"/>
      <c r="E45" s="38"/>
      <c r="F45" s="38"/>
      <c r="G45" s="38"/>
      <c r="H45" s="38"/>
      <c r="I45" s="2"/>
    </row>
    <row r="46" spans="2:9" s="4" customFormat="1" x14ac:dyDescent="0.2">
      <c r="B46" s="35" t="s">
        <v>40</v>
      </c>
      <c r="C46" s="34">
        <v>410022.93</v>
      </c>
      <c r="D46" s="34">
        <v>432619.96</v>
      </c>
      <c r="E46" s="34">
        <v>105.51</v>
      </c>
      <c r="F46" s="34">
        <v>22597.03</v>
      </c>
      <c r="G46" s="34">
        <v>195943.78</v>
      </c>
      <c r="H46" s="34"/>
      <c r="I46" s="1"/>
    </row>
    <row r="47" spans="2:9" x14ac:dyDescent="0.2">
      <c r="B47" s="36" t="s">
        <v>41</v>
      </c>
      <c r="C47" s="38">
        <v>53406.5</v>
      </c>
      <c r="D47" s="38">
        <v>50660.4</v>
      </c>
      <c r="E47" s="38">
        <v>94.86</v>
      </c>
      <c r="F47" s="38">
        <v>-2746.1</v>
      </c>
      <c r="G47" s="38">
        <v>22021.5</v>
      </c>
      <c r="H47" s="38"/>
      <c r="I47" s="2"/>
    </row>
    <row r="48" spans="2:9" x14ac:dyDescent="0.2">
      <c r="B48" s="36" t="s">
        <v>42</v>
      </c>
      <c r="C48" s="38">
        <v>113065.60000000001</v>
      </c>
      <c r="D48" s="38">
        <v>115673</v>
      </c>
      <c r="E48" s="38">
        <v>102.31</v>
      </c>
      <c r="F48" s="38">
        <v>2607.3999999999901</v>
      </c>
      <c r="G48" s="38">
        <v>51832.6</v>
      </c>
      <c r="H48" s="38"/>
      <c r="I48" s="2"/>
    </row>
    <row r="49" spans="2:9" x14ac:dyDescent="0.2">
      <c r="B49" s="36" t="s">
        <v>43</v>
      </c>
      <c r="C49" s="38">
        <v>53470.3</v>
      </c>
      <c r="D49" s="38">
        <v>53688.800000000003</v>
      </c>
      <c r="E49" s="38">
        <v>100.41</v>
      </c>
      <c r="F49" s="38">
        <v>218.5</v>
      </c>
      <c r="G49" s="38">
        <v>23498.3</v>
      </c>
      <c r="H49" s="38"/>
      <c r="I49" s="2"/>
    </row>
    <row r="50" spans="2:9" x14ac:dyDescent="0.2">
      <c r="B50" s="36" t="s">
        <v>44</v>
      </c>
      <c r="C50" s="38">
        <v>85000.83</v>
      </c>
      <c r="D50" s="38">
        <v>107488.01</v>
      </c>
      <c r="E50" s="38">
        <v>126.46</v>
      </c>
      <c r="F50" s="38">
        <v>22487.18</v>
      </c>
      <c r="G50" s="38">
        <v>51095.88</v>
      </c>
      <c r="H50" s="38"/>
      <c r="I50" s="2"/>
    </row>
    <row r="51" spans="2:9" x14ac:dyDescent="0.2">
      <c r="B51" s="36" t="s">
        <v>45</v>
      </c>
      <c r="C51" s="38">
        <v>104941.9</v>
      </c>
      <c r="D51" s="38">
        <v>105044.55</v>
      </c>
      <c r="E51" s="38">
        <v>100.1</v>
      </c>
      <c r="F51" s="38">
        <v>102.650000000009</v>
      </c>
      <c r="G51" s="38">
        <v>47466.2</v>
      </c>
      <c r="H51" s="38"/>
      <c r="I51" s="2"/>
    </row>
    <row r="52" spans="2:9" x14ac:dyDescent="0.2">
      <c r="B52" s="36" t="s">
        <v>46</v>
      </c>
      <c r="C52" s="38">
        <v>137.80000000000001</v>
      </c>
      <c r="D52" s="38">
        <v>65.2</v>
      </c>
      <c r="E52" s="38">
        <v>47.31</v>
      </c>
      <c r="F52" s="38">
        <v>-72.599999999999994</v>
      </c>
      <c r="G52" s="38">
        <v>29.3</v>
      </c>
      <c r="H52" s="38"/>
      <c r="I52" s="2"/>
    </row>
    <row r="53" spans="2:9" x14ac:dyDescent="0.2">
      <c r="B53" s="36"/>
      <c r="C53" s="38"/>
      <c r="D53" s="38"/>
      <c r="E53" s="38"/>
      <c r="F53" s="38"/>
      <c r="G53" s="38"/>
      <c r="H53" s="38"/>
      <c r="I53" s="2"/>
    </row>
    <row r="54" spans="2:9" s="4" customFormat="1" x14ac:dyDescent="0.2">
      <c r="B54" s="35" t="s">
        <v>47</v>
      </c>
      <c r="C54" s="34">
        <v>777336.5</v>
      </c>
      <c r="D54" s="34">
        <v>862372.1</v>
      </c>
      <c r="E54" s="34">
        <v>110.94</v>
      </c>
      <c r="F54" s="34">
        <v>85035.6</v>
      </c>
      <c r="G54" s="34">
        <v>342378.92</v>
      </c>
      <c r="H54" s="34"/>
      <c r="I54" s="1"/>
    </row>
    <row r="55" spans="2:9" x14ac:dyDescent="0.2">
      <c r="B55" s="36" t="s">
        <v>48</v>
      </c>
      <c r="C55" s="38">
        <v>109262.8</v>
      </c>
      <c r="D55" s="38">
        <v>124479.9</v>
      </c>
      <c r="E55" s="38">
        <v>113.93</v>
      </c>
      <c r="F55" s="38">
        <v>15217.1</v>
      </c>
      <c r="G55" s="38">
        <v>59012.4</v>
      </c>
      <c r="H55" s="38"/>
      <c r="I55" s="2"/>
    </row>
    <row r="56" spans="2:9" x14ac:dyDescent="0.2">
      <c r="B56" s="36" t="s">
        <v>49</v>
      </c>
      <c r="C56" s="38">
        <v>79521.600000000006</v>
      </c>
      <c r="D56" s="38">
        <v>88160.7</v>
      </c>
      <c r="E56" s="38">
        <v>110.86</v>
      </c>
      <c r="F56" s="38">
        <v>8639.0999999999894</v>
      </c>
      <c r="G56" s="38">
        <v>34504.57</v>
      </c>
      <c r="H56" s="38"/>
      <c r="I56" s="2"/>
    </row>
    <row r="57" spans="2:9" x14ac:dyDescent="0.2">
      <c r="B57" s="36" t="s">
        <v>50</v>
      </c>
      <c r="C57" s="38">
        <v>52923.1</v>
      </c>
      <c r="D57" s="38">
        <v>52229</v>
      </c>
      <c r="E57" s="38">
        <v>98.69</v>
      </c>
      <c r="F57" s="38">
        <v>-694.09999999999798</v>
      </c>
      <c r="G57" s="38">
        <v>21973</v>
      </c>
      <c r="H57" s="38"/>
      <c r="I57" s="2"/>
    </row>
    <row r="58" spans="2:9" x14ac:dyDescent="0.2">
      <c r="B58" s="36" t="s">
        <v>51</v>
      </c>
      <c r="C58" s="38">
        <v>174258</v>
      </c>
      <c r="D58" s="38">
        <v>203169.9</v>
      </c>
      <c r="E58" s="38">
        <v>116.59</v>
      </c>
      <c r="F58" s="38">
        <v>28911.9</v>
      </c>
      <c r="G58" s="38">
        <v>73077.45</v>
      </c>
      <c r="H58" s="38"/>
      <c r="I58" s="2"/>
    </row>
    <row r="59" spans="2:9" x14ac:dyDescent="0.2">
      <c r="B59" s="36" t="s">
        <v>52</v>
      </c>
      <c r="C59" s="38">
        <v>8629.9</v>
      </c>
      <c r="D59" s="38">
        <v>10319.6</v>
      </c>
      <c r="E59" s="38">
        <v>119.58</v>
      </c>
      <c r="F59" s="38">
        <v>1689.7</v>
      </c>
      <c r="G59" s="38">
        <v>3605.3</v>
      </c>
      <c r="H59" s="38"/>
      <c r="I59" s="2"/>
    </row>
    <row r="60" spans="2:9" x14ac:dyDescent="0.2">
      <c r="B60" s="36" t="s">
        <v>53</v>
      </c>
      <c r="C60" s="38">
        <v>136563.29999999999</v>
      </c>
      <c r="D60" s="38">
        <v>154227</v>
      </c>
      <c r="E60" s="38">
        <v>112.93</v>
      </c>
      <c r="F60" s="38">
        <v>17663.7</v>
      </c>
      <c r="G60" s="38">
        <v>54670.8</v>
      </c>
      <c r="H60" s="38"/>
      <c r="I60" s="2"/>
    </row>
    <row r="61" spans="2:9" x14ac:dyDescent="0.2">
      <c r="B61" s="36" t="s">
        <v>54</v>
      </c>
      <c r="C61" s="38">
        <v>182217.7</v>
      </c>
      <c r="D61" s="38">
        <v>197988.4</v>
      </c>
      <c r="E61" s="38">
        <v>108.65</v>
      </c>
      <c r="F61" s="38">
        <v>15770.7</v>
      </c>
      <c r="G61" s="38">
        <v>80065.399999999994</v>
      </c>
      <c r="H61" s="38"/>
      <c r="I61" s="2"/>
    </row>
    <row r="62" spans="2:9" x14ac:dyDescent="0.2">
      <c r="B62" s="36" t="s">
        <v>55</v>
      </c>
      <c r="C62" s="38">
        <v>42590</v>
      </c>
      <c r="D62" s="38">
        <v>42117.2</v>
      </c>
      <c r="E62" s="38">
        <v>98.89</v>
      </c>
      <c r="F62" s="38">
        <v>-472.80000000000302</v>
      </c>
      <c r="G62" s="38">
        <v>19075.3</v>
      </c>
      <c r="H62" s="38"/>
      <c r="I62" s="2"/>
    </row>
    <row r="63" spans="2:9" x14ac:dyDescent="0.2">
      <c r="B63" s="36"/>
      <c r="C63" s="38"/>
      <c r="D63" s="38"/>
      <c r="E63" s="38"/>
      <c r="F63" s="38"/>
      <c r="G63" s="38"/>
      <c r="H63" s="38"/>
      <c r="I63" s="2"/>
    </row>
    <row r="64" spans="2:9" x14ac:dyDescent="0.2">
      <c r="B64" s="35" t="s">
        <v>56</v>
      </c>
      <c r="C64" s="34">
        <v>267525.58</v>
      </c>
      <c r="D64" s="34">
        <v>261846</v>
      </c>
      <c r="E64" s="34">
        <v>97.88</v>
      </c>
      <c r="F64" s="34">
        <v>-5679.5800000000199</v>
      </c>
      <c r="G64" s="34">
        <v>115626.79</v>
      </c>
      <c r="H64" s="34"/>
      <c r="I64" s="2"/>
    </row>
    <row r="65" spans="2:9" x14ac:dyDescent="0.2">
      <c r="B65" s="36" t="s">
        <v>57</v>
      </c>
      <c r="C65" s="38">
        <v>63017.4</v>
      </c>
      <c r="D65" s="38">
        <v>61454.3</v>
      </c>
      <c r="E65" s="38">
        <v>97.52</v>
      </c>
      <c r="F65" s="38">
        <v>-1563.1</v>
      </c>
      <c r="G65" s="38">
        <v>27709.79</v>
      </c>
      <c r="H65" s="38"/>
      <c r="I65" s="2"/>
    </row>
    <row r="66" spans="2:9" x14ac:dyDescent="0.2">
      <c r="B66" s="36" t="s">
        <v>58</v>
      </c>
      <c r="C66" s="38">
        <v>69499.179999999993</v>
      </c>
      <c r="D66" s="38">
        <v>70306.66</v>
      </c>
      <c r="E66" s="38">
        <v>101.16</v>
      </c>
      <c r="F66" s="38">
        <v>807.48000000001002</v>
      </c>
      <c r="G66" s="38">
        <v>29880</v>
      </c>
      <c r="H66" s="38"/>
      <c r="I66" s="2"/>
    </row>
    <row r="67" spans="2:9" x14ac:dyDescent="0.2">
      <c r="B67" s="36" t="s">
        <v>59</v>
      </c>
      <c r="C67" s="38">
        <v>67546.7</v>
      </c>
      <c r="D67" s="38">
        <v>58024.72</v>
      </c>
      <c r="E67" s="38">
        <v>85.9</v>
      </c>
      <c r="F67" s="38">
        <v>-9521.98</v>
      </c>
      <c r="G67" s="38">
        <v>25184.68</v>
      </c>
      <c r="H67" s="38"/>
      <c r="I67" s="2"/>
    </row>
    <row r="68" spans="2:9" x14ac:dyDescent="0.2">
      <c r="B68" s="36" t="s">
        <v>60</v>
      </c>
      <c r="C68" s="38">
        <v>67276.100000000006</v>
      </c>
      <c r="D68" s="38">
        <v>71840.259999999995</v>
      </c>
      <c r="E68" s="38">
        <v>106.78</v>
      </c>
      <c r="F68" s="38">
        <v>4564.1599999999899</v>
      </c>
      <c r="G68" s="38">
        <v>32746.81</v>
      </c>
      <c r="H68" s="38"/>
      <c r="I68" s="2"/>
    </row>
    <row r="69" spans="2:9" x14ac:dyDescent="0.2">
      <c r="B69" s="36" t="s">
        <v>61</v>
      </c>
      <c r="C69" s="38">
        <v>186.2</v>
      </c>
      <c r="D69" s="38">
        <v>220.07</v>
      </c>
      <c r="E69" s="38">
        <v>118.19</v>
      </c>
      <c r="F69" s="38">
        <v>33.869999999999997</v>
      </c>
      <c r="G69" s="38">
        <v>105.51</v>
      </c>
      <c r="H69" s="38"/>
      <c r="I69" s="2"/>
    </row>
    <row r="70" spans="2:9" s="4" customFormat="1" x14ac:dyDescent="0.2">
      <c r="B70" s="36"/>
      <c r="C70" s="38"/>
      <c r="D70" s="38"/>
      <c r="E70" s="38"/>
      <c r="F70" s="38"/>
      <c r="G70" s="38"/>
      <c r="H70" s="38"/>
      <c r="I70" s="1"/>
    </row>
    <row r="71" spans="2:9" x14ac:dyDescent="0.2">
      <c r="B71" s="35" t="s">
        <v>62</v>
      </c>
      <c r="C71" s="34">
        <v>1335025.6100000001</v>
      </c>
      <c r="D71" s="34">
        <v>1226320.1000000001</v>
      </c>
      <c r="E71" s="34">
        <v>91.86</v>
      </c>
      <c r="F71" s="34">
        <v>-108705.51</v>
      </c>
      <c r="G71" s="34">
        <f>G72+G73+G74+G75+G76+G77+G79+G80+G81+G82</f>
        <v>516226.68</v>
      </c>
      <c r="H71" s="34"/>
      <c r="I71" s="2"/>
    </row>
    <row r="72" spans="2:9" s="4" customFormat="1" x14ac:dyDescent="0.2">
      <c r="B72" s="36" t="s">
        <v>63</v>
      </c>
      <c r="C72" s="38">
        <v>104003.8</v>
      </c>
      <c r="D72" s="38">
        <v>121334.6</v>
      </c>
      <c r="E72" s="38">
        <v>116.66</v>
      </c>
      <c r="F72" s="38">
        <v>17330.8</v>
      </c>
      <c r="G72" s="38">
        <v>56175.3</v>
      </c>
      <c r="H72" s="38"/>
      <c r="I72" s="1"/>
    </row>
    <row r="73" spans="2:9" x14ac:dyDescent="0.2">
      <c r="B73" s="36" t="s">
        <v>64</v>
      </c>
      <c r="C73" s="38">
        <v>160083.01</v>
      </c>
      <c r="D73" s="38">
        <v>186588.1</v>
      </c>
      <c r="E73" s="38">
        <v>116.56</v>
      </c>
      <c r="F73" s="38">
        <v>26505.09</v>
      </c>
      <c r="G73" s="44">
        <v>73167.100000000006</v>
      </c>
      <c r="H73" s="38"/>
      <c r="I73" s="2"/>
    </row>
    <row r="74" spans="2:9" x14ac:dyDescent="0.2">
      <c r="B74" s="36" t="s">
        <v>65</v>
      </c>
      <c r="C74" s="38">
        <v>144009.5</v>
      </c>
      <c r="D74" s="38">
        <v>147775.6</v>
      </c>
      <c r="E74" s="38">
        <v>102.62</v>
      </c>
      <c r="F74" s="38">
        <v>3766.1000000000099</v>
      </c>
      <c r="G74" s="38">
        <v>67777.3</v>
      </c>
      <c r="H74" s="38"/>
    </row>
    <row r="75" spans="2:9" x14ac:dyDescent="0.2">
      <c r="B75" s="36" t="s">
        <v>66</v>
      </c>
      <c r="C75" s="38">
        <v>169916.1</v>
      </c>
      <c r="D75" s="38">
        <v>129766.5</v>
      </c>
      <c r="E75" s="38">
        <v>76.37</v>
      </c>
      <c r="F75" s="38">
        <v>-40149.599999999999</v>
      </c>
      <c r="G75" s="38">
        <v>54534.8</v>
      </c>
      <c r="H75" s="38"/>
    </row>
    <row r="76" spans="2:9" x14ac:dyDescent="0.2">
      <c r="B76" s="36" t="s">
        <v>67</v>
      </c>
      <c r="C76" s="38">
        <v>105366.8</v>
      </c>
      <c r="D76" s="38">
        <v>88268.9</v>
      </c>
      <c r="E76" s="38">
        <v>83.77</v>
      </c>
      <c r="F76" s="38">
        <v>-17097.900000000001</v>
      </c>
      <c r="G76" s="38">
        <v>39027.800000000003</v>
      </c>
      <c r="H76" s="38"/>
    </row>
    <row r="77" spans="2:9" x14ac:dyDescent="0.2">
      <c r="B77" s="36" t="s">
        <v>68</v>
      </c>
      <c r="C77" s="38">
        <v>249630.6</v>
      </c>
      <c r="D77" s="38">
        <v>174836.1</v>
      </c>
      <c r="E77" s="38">
        <v>70.040000000000006</v>
      </c>
      <c r="F77" s="38">
        <v>-74794.5</v>
      </c>
      <c r="G77" s="38">
        <v>69213.2</v>
      </c>
      <c r="H77" s="38"/>
    </row>
    <row r="78" spans="2:9" x14ac:dyDescent="0.2">
      <c r="B78" s="36" t="s">
        <v>69</v>
      </c>
      <c r="C78" s="38">
        <v>127.3</v>
      </c>
      <c r="D78" s="38">
        <v>298.7</v>
      </c>
      <c r="E78" s="38">
        <v>234.64</v>
      </c>
      <c r="F78" s="38">
        <v>171.4</v>
      </c>
      <c r="G78" s="38">
        <v>116.8</v>
      </c>
      <c r="H78" s="38"/>
    </row>
    <row r="79" spans="2:9" x14ac:dyDescent="0.2">
      <c r="B79" s="36" t="s">
        <v>70</v>
      </c>
      <c r="C79" s="38">
        <v>246474</v>
      </c>
      <c r="D79" s="38">
        <v>223297.7</v>
      </c>
      <c r="E79" s="38">
        <v>90.6</v>
      </c>
      <c r="F79" s="38">
        <v>-23176.3</v>
      </c>
      <c r="G79" s="38">
        <v>85478.7</v>
      </c>
      <c r="H79" s="38"/>
    </row>
    <row r="80" spans="2:9" x14ac:dyDescent="0.2">
      <c r="B80" s="36" t="s">
        <v>71</v>
      </c>
      <c r="C80" s="38">
        <v>147452</v>
      </c>
      <c r="D80" s="38">
        <v>148564.29999999999</v>
      </c>
      <c r="E80" s="38">
        <v>100.75</v>
      </c>
      <c r="F80" s="38">
        <v>1112.29999999999</v>
      </c>
      <c r="G80" s="38">
        <v>69075.48</v>
      </c>
      <c r="H80" s="38"/>
    </row>
    <row r="81" spans="2:8" x14ac:dyDescent="0.2">
      <c r="B81" s="36" t="s">
        <v>134</v>
      </c>
      <c r="C81" s="38" t="s">
        <v>15</v>
      </c>
      <c r="D81" s="38">
        <v>153</v>
      </c>
      <c r="E81" s="38" t="s">
        <v>15</v>
      </c>
      <c r="F81" s="38">
        <v>153</v>
      </c>
      <c r="G81" s="38">
        <v>75</v>
      </c>
      <c r="H81" s="38"/>
    </row>
    <row r="82" spans="2:8" x14ac:dyDescent="0.2">
      <c r="B82" s="36" t="s">
        <v>72</v>
      </c>
      <c r="C82" s="38">
        <v>7998.8</v>
      </c>
      <c r="D82" s="38">
        <v>5735.3</v>
      </c>
      <c r="E82" s="38">
        <v>71.7</v>
      </c>
      <c r="F82" s="38">
        <v>-2263.5</v>
      </c>
      <c r="G82" s="38">
        <v>1702</v>
      </c>
      <c r="H82" s="38"/>
    </row>
    <row r="83" spans="2:8" x14ac:dyDescent="0.2">
      <c r="B83" s="36" t="s">
        <v>73</v>
      </c>
      <c r="C83" s="38">
        <v>91</v>
      </c>
      <c r="D83" s="38" t="s">
        <v>15</v>
      </c>
      <c r="E83" s="38" t="s">
        <v>15</v>
      </c>
      <c r="F83" s="38">
        <v>-91</v>
      </c>
      <c r="G83" s="38" t="s">
        <v>15</v>
      </c>
      <c r="H83" s="38"/>
    </row>
    <row r="84" spans="2:8" x14ac:dyDescent="0.2">
      <c r="B84" s="36"/>
      <c r="C84" s="40"/>
      <c r="D84" s="40"/>
      <c r="E84" s="40"/>
      <c r="F84" s="40"/>
      <c r="G84" s="40"/>
      <c r="H84" s="40"/>
    </row>
    <row r="85" spans="2:8" x14ac:dyDescent="0.2">
      <c r="B85" s="35" t="s">
        <v>74</v>
      </c>
      <c r="C85" s="34">
        <v>19549.900000000001</v>
      </c>
      <c r="D85" s="34">
        <v>28767.8</v>
      </c>
      <c r="E85" s="34">
        <v>147.15</v>
      </c>
      <c r="F85" s="34">
        <v>9217.9</v>
      </c>
      <c r="G85" s="34">
        <v>11345</v>
      </c>
      <c r="H85" s="34"/>
    </row>
    <row r="86" spans="2:8" x14ac:dyDescent="0.2">
      <c r="B86" s="36"/>
      <c r="C86" s="38"/>
      <c r="D86" s="38"/>
      <c r="E86" s="38"/>
      <c r="F86" s="38"/>
      <c r="G86" s="38"/>
      <c r="H86" s="38"/>
    </row>
    <row r="87" spans="2:8" x14ac:dyDescent="0.2">
      <c r="B87" s="35" t="s">
        <v>75</v>
      </c>
      <c r="C87" s="34">
        <v>33315.300000000003</v>
      </c>
      <c r="D87" s="34">
        <v>25456.2</v>
      </c>
      <c r="E87" s="34">
        <v>76.41</v>
      </c>
      <c r="F87" s="34">
        <v>-7859.1</v>
      </c>
      <c r="G87" s="34">
        <v>8519.1200000000008</v>
      </c>
      <c r="H87" s="34"/>
    </row>
  </sheetData>
  <mergeCells count="4">
    <mergeCell ref="E5:F5"/>
    <mergeCell ref="G5:G6"/>
    <mergeCell ref="B5:B7"/>
    <mergeCell ref="C5:D5"/>
  </mergeCells>
  <hyperlinks>
    <hyperlink ref="B2" location="Содержание!A1" display="Содержание" xr:uid="{00000000-0004-0000-0200-000000000000}"/>
    <hyperlink ref="B1" location="Содержание!A1" display="Мазмуну" xr:uid="{00000000-0004-0000-0200-000001000000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8"/>
  <sheetViews>
    <sheetView topLeftCell="A106" zoomScaleNormal="100" workbookViewId="0"/>
  </sheetViews>
  <sheetFormatPr defaultRowHeight="12.75" x14ac:dyDescent="0.2"/>
  <cols>
    <col min="1" max="1" width="30.7109375" style="3" customWidth="1"/>
    <col min="2" max="2" width="12.28515625" style="3" customWidth="1"/>
    <col min="3" max="3" width="11.140625" style="3" customWidth="1"/>
    <col min="4" max="4" width="10.28515625" style="3" customWidth="1"/>
    <col min="5" max="5" width="11.140625" style="3" customWidth="1"/>
    <col min="6" max="6" width="10.7109375" style="3" customWidth="1"/>
    <col min="7" max="16384" width="9.140625" style="3"/>
  </cols>
  <sheetData>
    <row r="1" spans="1:6" x14ac:dyDescent="0.2">
      <c r="A1" s="12" t="s">
        <v>125</v>
      </c>
    </row>
    <row r="2" spans="1:6" x14ac:dyDescent="0.2">
      <c r="A2" s="12" t="s">
        <v>93</v>
      </c>
    </row>
    <row r="4" spans="1:6" s="6" customFormat="1" x14ac:dyDescent="0.2">
      <c r="A4" s="76" t="s">
        <v>76</v>
      </c>
      <c r="B4" s="76"/>
      <c r="C4" s="76"/>
      <c r="D4" s="76"/>
      <c r="E4" s="76"/>
      <c r="F4" s="76"/>
    </row>
    <row r="5" spans="1:6" x14ac:dyDescent="0.2">
      <c r="A5" s="22"/>
      <c r="B5" s="23"/>
      <c r="C5" s="23"/>
      <c r="D5" s="23"/>
      <c r="E5" s="23"/>
      <c r="F5" s="23" t="s">
        <v>1</v>
      </c>
    </row>
    <row r="6" spans="1:6" s="4" customFormat="1" ht="12.75" customHeight="1" x14ac:dyDescent="0.2">
      <c r="A6" s="67" t="s">
        <v>2</v>
      </c>
      <c r="B6" s="70" t="s">
        <v>3</v>
      </c>
      <c r="C6" s="71"/>
      <c r="D6" s="72" t="s">
        <v>132</v>
      </c>
      <c r="E6" s="73"/>
      <c r="F6" s="74" t="s">
        <v>4</v>
      </c>
    </row>
    <row r="7" spans="1:6" s="4" customFormat="1" ht="20.25" customHeight="1" x14ac:dyDescent="0.2">
      <c r="A7" s="77"/>
      <c r="B7" s="24">
        <v>2024</v>
      </c>
      <c r="C7" s="27">
        <v>2025</v>
      </c>
      <c r="D7" s="28" t="s">
        <v>5</v>
      </c>
      <c r="E7" s="29" t="s">
        <v>6</v>
      </c>
      <c r="F7" s="75"/>
    </row>
    <row r="8" spans="1:6" s="4" customFormat="1" ht="15" customHeight="1" x14ac:dyDescent="0.2">
      <c r="A8" s="78"/>
      <c r="B8" s="25">
        <v>1</v>
      </c>
      <c r="C8" s="30">
        <v>2</v>
      </c>
      <c r="D8" s="30">
        <v>3</v>
      </c>
      <c r="E8" s="30">
        <v>4</v>
      </c>
      <c r="F8" s="30">
        <v>5</v>
      </c>
    </row>
    <row r="9" spans="1:6" s="4" customFormat="1" x14ac:dyDescent="0.2">
      <c r="A9" s="31"/>
      <c r="B9" s="27"/>
      <c r="C9" s="27"/>
      <c r="D9" s="27"/>
      <c r="E9" s="27"/>
      <c r="F9" s="27"/>
    </row>
    <row r="10" spans="1:6" s="4" customFormat="1" x14ac:dyDescent="0.2">
      <c r="A10" s="35" t="s">
        <v>7</v>
      </c>
      <c r="B10" s="33">
        <v>2636412.0299999998</v>
      </c>
      <c r="C10" s="34">
        <f>C12+C20+C37+C47+C55+C65+C72+C86+C88</f>
        <v>2632190.5</v>
      </c>
      <c r="D10" s="34">
        <f>C10/B10*100</f>
        <v>99.839875939270399</v>
      </c>
      <c r="E10" s="34">
        <f>C10-B10</f>
        <v>-4221.5299999997951</v>
      </c>
      <c r="F10" s="33">
        <f>F12+F20+F37+F47+F55+F65+F72+F86+F88</f>
        <v>1263200.79</v>
      </c>
    </row>
    <row r="11" spans="1:6" x14ac:dyDescent="0.2">
      <c r="A11" s="35"/>
      <c r="B11" s="22"/>
      <c r="C11" s="34"/>
      <c r="D11" s="34"/>
      <c r="E11" s="34"/>
      <c r="F11" s="34"/>
    </row>
    <row r="12" spans="1:6" s="4" customFormat="1" x14ac:dyDescent="0.2">
      <c r="A12" s="35" t="s">
        <v>8</v>
      </c>
      <c r="B12" s="33">
        <v>64285.63</v>
      </c>
      <c r="C12" s="34">
        <v>66409.05</v>
      </c>
      <c r="D12" s="34">
        <v>103.3</v>
      </c>
      <c r="E12" s="34">
        <v>2123.41</v>
      </c>
      <c r="F12" s="34">
        <v>31496.35</v>
      </c>
    </row>
    <row r="13" spans="1:6" x14ac:dyDescent="0.2">
      <c r="A13" s="36" t="s">
        <v>9</v>
      </c>
      <c r="B13" s="37">
        <v>7886.4</v>
      </c>
      <c r="C13" s="38">
        <v>8427.2000000000007</v>
      </c>
      <c r="D13" s="38">
        <v>106.86</v>
      </c>
      <c r="E13" s="38">
        <v>540.80000000000098</v>
      </c>
      <c r="F13" s="38">
        <v>4161.84</v>
      </c>
    </row>
    <row r="14" spans="1:6" x14ac:dyDescent="0.2">
      <c r="A14" s="36" t="s">
        <v>10</v>
      </c>
      <c r="B14" s="37">
        <v>24905</v>
      </c>
      <c r="C14" s="38">
        <v>28819.7</v>
      </c>
      <c r="D14" s="38">
        <v>115.72</v>
      </c>
      <c r="E14" s="38">
        <v>3914.69</v>
      </c>
      <c r="F14" s="38">
        <v>13297.48</v>
      </c>
    </row>
    <row r="15" spans="1:6" x14ac:dyDescent="0.2">
      <c r="A15" s="36" t="s">
        <v>11</v>
      </c>
      <c r="B15" s="37">
        <v>28501</v>
      </c>
      <c r="C15" s="38">
        <v>26370.7</v>
      </c>
      <c r="D15" s="38">
        <v>92.53</v>
      </c>
      <c r="E15" s="38">
        <v>-2130.3000000000002</v>
      </c>
      <c r="F15" s="38">
        <v>12658</v>
      </c>
    </row>
    <row r="16" spans="1:6" x14ac:dyDescent="0.2">
      <c r="A16" s="36" t="s">
        <v>12</v>
      </c>
      <c r="B16" s="37">
        <v>5569</v>
      </c>
      <c r="C16" s="38">
        <v>4590.3</v>
      </c>
      <c r="D16" s="38">
        <v>82.43</v>
      </c>
      <c r="E16" s="38">
        <v>-978.7</v>
      </c>
      <c r="F16" s="38">
        <v>2203.3000000000002</v>
      </c>
    </row>
    <row r="17" spans="1:7" x14ac:dyDescent="0.2">
      <c r="A17" s="36" t="s">
        <v>13</v>
      </c>
      <c r="B17" s="37">
        <v>555.6</v>
      </c>
      <c r="C17" s="38">
        <v>556.6</v>
      </c>
      <c r="D17" s="38">
        <v>100.18</v>
      </c>
      <c r="E17" s="38">
        <v>1</v>
      </c>
      <c r="F17" s="38">
        <v>275.02</v>
      </c>
    </row>
    <row r="18" spans="1:7" x14ac:dyDescent="0.2">
      <c r="A18" s="36" t="s">
        <v>14</v>
      </c>
      <c r="B18" s="37">
        <v>2437.63</v>
      </c>
      <c r="C18" s="38">
        <v>2234.85</v>
      </c>
      <c r="D18" s="38">
        <v>91.68</v>
      </c>
      <c r="E18" s="38">
        <v>-202.78</v>
      </c>
      <c r="F18" s="38">
        <v>1104.01</v>
      </c>
    </row>
    <row r="19" spans="1:7" x14ac:dyDescent="0.2">
      <c r="A19" s="36"/>
      <c r="B19" s="38"/>
      <c r="C19" s="38"/>
      <c r="D19" s="38"/>
      <c r="E19" s="38"/>
      <c r="F19" s="38"/>
    </row>
    <row r="20" spans="1:7" s="4" customFormat="1" x14ac:dyDescent="0.2">
      <c r="A20" s="35" t="s">
        <v>16</v>
      </c>
      <c r="B20" s="34">
        <v>363328.5</v>
      </c>
      <c r="C20" s="34">
        <v>378003.3</v>
      </c>
      <c r="D20" s="34">
        <v>104.04</v>
      </c>
      <c r="E20" s="34">
        <v>14674.8</v>
      </c>
      <c r="F20" s="34">
        <v>180256.63</v>
      </c>
    </row>
    <row r="21" spans="1:7" x14ac:dyDescent="0.2">
      <c r="A21" s="36" t="s">
        <v>17</v>
      </c>
      <c r="B21" s="38">
        <v>51048.4</v>
      </c>
      <c r="C21" s="38">
        <v>52068.3</v>
      </c>
      <c r="D21" s="38">
        <v>102</v>
      </c>
      <c r="E21" s="38">
        <v>1019.9</v>
      </c>
      <c r="F21" s="38">
        <v>23955.21</v>
      </c>
    </row>
    <row r="22" spans="1:7" x14ac:dyDescent="0.2">
      <c r="A22" s="36" t="s">
        <v>18</v>
      </c>
      <c r="B22" s="38">
        <v>27165.599999999999</v>
      </c>
      <c r="C22" s="38">
        <v>31611.5</v>
      </c>
      <c r="D22" s="38">
        <v>116.37</v>
      </c>
      <c r="E22" s="38">
        <v>4445.8999999999996</v>
      </c>
      <c r="F22" s="38">
        <v>14541.2</v>
      </c>
    </row>
    <row r="23" spans="1:7" x14ac:dyDescent="0.2">
      <c r="A23" s="36" t="s">
        <v>19</v>
      </c>
      <c r="B23" s="38">
        <v>10116.700000000001</v>
      </c>
      <c r="C23" s="38">
        <v>12708.4</v>
      </c>
      <c r="D23" s="38">
        <v>125.62</v>
      </c>
      <c r="E23" s="38">
        <v>2591.6999999999998</v>
      </c>
      <c r="F23" s="38">
        <v>6099.5</v>
      </c>
    </row>
    <row r="24" spans="1:7" x14ac:dyDescent="0.2">
      <c r="A24" s="36" t="s">
        <v>20</v>
      </c>
      <c r="B24" s="38">
        <v>16669</v>
      </c>
      <c r="C24" s="38">
        <v>16495.400000000001</v>
      </c>
      <c r="D24" s="38">
        <v>98.96</v>
      </c>
      <c r="E24" s="38">
        <v>-173.599999999999</v>
      </c>
      <c r="F24" s="38">
        <v>7917.9</v>
      </c>
      <c r="G24" s="4"/>
    </row>
    <row r="25" spans="1:7" x14ac:dyDescent="0.2">
      <c r="A25" s="36" t="s">
        <v>21</v>
      </c>
      <c r="B25" s="38">
        <v>42964.4</v>
      </c>
      <c r="C25" s="38">
        <v>38418.6</v>
      </c>
      <c r="D25" s="38">
        <v>89.42</v>
      </c>
      <c r="E25" s="38">
        <v>-4545.8</v>
      </c>
      <c r="F25" s="38">
        <v>18440.8</v>
      </c>
    </row>
    <row r="26" spans="1:7" x14ac:dyDescent="0.2">
      <c r="A26" s="36" t="s">
        <v>22</v>
      </c>
      <c r="B26" s="38">
        <v>667</v>
      </c>
      <c r="C26" s="38">
        <v>739</v>
      </c>
      <c r="D26" s="38">
        <v>110.79</v>
      </c>
      <c r="E26" s="38">
        <v>72</v>
      </c>
      <c r="F26" s="38">
        <v>354.7</v>
      </c>
    </row>
    <row r="27" spans="1:7" x14ac:dyDescent="0.2">
      <c r="A27" s="36" t="s">
        <v>23</v>
      </c>
      <c r="B27" s="38">
        <v>103608.6</v>
      </c>
      <c r="C27" s="38">
        <v>116182.39999999999</v>
      </c>
      <c r="D27" s="38">
        <v>112.14</v>
      </c>
      <c r="E27" s="38">
        <v>12573.8</v>
      </c>
      <c r="F27" s="38">
        <v>55772.22</v>
      </c>
    </row>
    <row r="28" spans="1:7" x14ac:dyDescent="0.2">
      <c r="A28" s="36" t="s">
        <v>24</v>
      </c>
      <c r="B28" s="38">
        <v>1216</v>
      </c>
      <c r="C28" s="38">
        <v>2187</v>
      </c>
      <c r="D28" s="38">
        <v>179.85</v>
      </c>
      <c r="E28" s="38">
        <v>971</v>
      </c>
      <c r="F28" s="38">
        <v>1049.76</v>
      </c>
    </row>
    <row r="29" spans="1:7" x14ac:dyDescent="0.2">
      <c r="A29" s="36" t="s">
        <v>25</v>
      </c>
      <c r="B29" s="38">
        <v>45093</v>
      </c>
      <c r="C29" s="38">
        <v>45216.7</v>
      </c>
      <c r="D29" s="38">
        <v>100.27</v>
      </c>
      <c r="E29" s="38">
        <v>123.699999999997</v>
      </c>
      <c r="F29" s="38">
        <v>21704.1</v>
      </c>
    </row>
    <row r="30" spans="1:7" x14ac:dyDescent="0.2">
      <c r="A30" s="36" t="s">
        <v>26</v>
      </c>
      <c r="B30" s="38">
        <v>59837.9</v>
      </c>
      <c r="C30" s="38">
        <v>60888.2</v>
      </c>
      <c r="D30" s="38">
        <v>101.76</v>
      </c>
      <c r="E30" s="38">
        <v>1050.3</v>
      </c>
      <c r="F30" s="38">
        <v>29226.3</v>
      </c>
    </row>
    <row r="31" spans="1:7" x14ac:dyDescent="0.2">
      <c r="A31" s="36" t="s">
        <v>27</v>
      </c>
      <c r="B31" s="38">
        <v>24703.8</v>
      </c>
      <c r="C31" s="38">
        <v>24767.7</v>
      </c>
      <c r="D31" s="38">
        <v>100.26</v>
      </c>
      <c r="E31" s="38">
        <v>63.900000000001398</v>
      </c>
      <c r="F31" s="38">
        <v>11831.3</v>
      </c>
    </row>
    <row r="32" spans="1:7" x14ac:dyDescent="0.2">
      <c r="A32" s="39" t="s">
        <v>133</v>
      </c>
      <c r="B32" s="38">
        <v>8935.2999999999993</v>
      </c>
      <c r="C32" s="38">
        <v>10451.799999999999</v>
      </c>
      <c r="D32" s="38">
        <v>116.97</v>
      </c>
      <c r="E32" s="38">
        <v>1516.5</v>
      </c>
      <c r="F32" s="38">
        <v>4944.3999999999996</v>
      </c>
    </row>
    <row r="33" spans="1:6" x14ac:dyDescent="0.2">
      <c r="A33" s="36" t="s">
        <v>28</v>
      </c>
      <c r="B33" s="38">
        <v>97</v>
      </c>
      <c r="C33" s="38">
        <v>255</v>
      </c>
      <c r="D33" s="38">
        <v>262.89</v>
      </c>
      <c r="E33" s="38">
        <v>158</v>
      </c>
      <c r="F33" s="38">
        <v>122.4</v>
      </c>
    </row>
    <row r="34" spans="1:6" x14ac:dyDescent="0.2">
      <c r="A34" s="36" t="s">
        <v>29</v>
      </c>
      <c r="B34" s="38">
        <v>254.4</v>
      </c>
      <c r="C34" s="38">
        <v>363</v>
      </c>
      <c r="D34" s="38">
        <v>142.69</v>
      </c>
      <c r="E34" s="38">
        <v>108.6</v>
      </c>
      <c r="F34" s="38">
        <v>156.19999999999999</v>
      </c>
    </row>
    <row r="35" spans="1:6" x14ac:dyDescent="0.2">
      <c r="A35" s="36" t="s">
        <v>30</v>
      </c>
      <c r="B35" s="38" t="s">
        <v>15</v>
      </c>
      <c r="C35" s="38">
        <v>187.8</v>
      </c>
      <c r="D35" s="38" t="s">
        <v>15</v>
      </c>
      <c r="E35" s="38">
        <v>187.8</v>
      </c>
      <c r="F35" s="38">
        <v>86.3</v>
      </c>
    </row>
    <row r="36" spans="1:6" x14ac:dyDescent="0.2">
      <c r="A36" s="36"/>
      <c r="B36" s="40"/>
      <c r="C36" s="40"/>
      <c r="D36" s="40"/>
      <c r="E36" s="40"/>
      <c r="F36" s="40"/>
    </row>
    <row r="37" spans="1:6" s="4" customFormat="1" x14ac:dyDescent="0.2">
      <c r="A37" s="35" t="s">
        <v>31</v>
      </c>
      <c r="B37" s="34">
        <v>308379.3</v>
      </c>
      <c r="C37" s="34">
        <v>309492.7</v>
      </c>
      <c r="D37" s="34">
        <v>100.36</v>
      </c>
      <c r="E37" s="34">
        <v>1113.4000000000201</v>
      </c>
      <c r="F37" s="34">
        <v>140113.9</v>
      </c>
    </row>
    <row r="38" spans="1:6" x14ac:dyDescent="0.2">
      <c r="A38" s="36" t="s">
        <v>32</v>
      </c>
      <c r="B38" s="38">
        <v>49796</v>
      </c>
      <c r="C38" s="38">
        <v>42862.6</v>
      </c>
      <c r="D38" s="38">
        <v>86.08</v>
      </c>
      <c r="E38" s="38">
        <v>-6933.4</v>
      </c>
      <c r="F38" s="38">
        <v>15601.9</v>
      </c>
    </row>
    <row r="39" spans="1:6" x14ac:dyDescent="0.2">
      <c r="A39" s="36" t="s">
        <v>33</v>
      </c>
      <c r="B39" s="38">
        <v>93906.2</v>
      </c>
      <c r="C39" s="38">
        <v>90489.2</v>
      </c>
      <c r="D39" s="38">
        <v>96.36</v>
      </c>
      <c r="E39" s="38">
        <v>-3417</v>
      </c>
      <c r="F39" s="38">
        <v>42607.199999999997</v>
      </c>
    </row>
    <row r="40" spans="1:6" x14ac:dyDescent="0.2">
      <c r="A40" s="36" t="s">
        <v>34</v>
      </c>
      <c r="B40" s="38">
        <v>56414.8</v>
      </c>
      <c r="C40" s="38">
        <v>54871</v>
      </c>
      <c r="D40" s="38">
        <v>97.26</v>
      </c>
      <c r="E40" s="38">
        <v>-1543.8</v>
      </c>
      <c r="F40" s="38">
        <v>22452.1</v>
      </c>
    </row>
    <row r="41" spans="1:6" x14ac:dyDescent="0.2">
      <c r="A41" s="36" t="s">
        <v>35</v>
      </c>
      <c r="B41" s="38">
        <v>3946.8</v>
      </c>
      <c r="C41" s="38">
        <v>3290</v>
      </c>
      <c r="D41" s="38">
        <v>83.36</v>
      </c>
      <c r="E41" s="38">
        <v>-656.8</v>
      </c>
      <c r="F41" s="38">
        <v>1546.5</v>
      </c>
    </row>
    <row r="42" spans="1:6" x14ac:dyDescent="0.2">
      <c r="A42" s="36" t="s">
        <v>36</v>
      </c>
      <c r="B42" s="38">
        <v>52190</v>
      </c>
      <c r="C42" s="38">
        <v>51541.5</v>
      </c>
      <c r="D42" s="38">
        <v>98.76</v>
      </c>
      <c r="E42" s="38">
        <v>-648.5</v>
      </c>
      <c r="F42" s="38">
        <v>26461.1</v>
      </c>
    </row>
    <row r="43" spans="1:6" x14ac:dyDescent="0.2">
      <c r="A43" s="36" t="s">
        <v>37</v>
      </c>
      <c r="B43" s="38">
        <v>48422.6</v>
      </c>
      <c r="C43" s="38">
        <v>61467.6</v>
      </c>
      <c r="D43" s="38">
        <v>126.94</v>
      </c>
      <c r="E43" s="38">
        <v>13045</v>
      </c>
      <c r="F43" s="38">
        <v>29007.7</v>
      </c>
    </row>
    <row r="44" spans="1:6" x14ac:dyDescent="0.2">
      <c r="A44" s="36" t="s">
        <v>38</v>
      </c>
      <c r="B44" s="38">
        <v>1969.4</v>
      </c>
      <c r="C44" s="38">
        <v>2422.4</v>
      </c>
      <c r="D44" s="38">
        <v>123</v>
      </c>
      <c r="E44" s="38">
        <v>453</v>
      </c>
      <c r="F44" s="38">
        <v>1227.3</v>
      </c>
    </row>
    <row r="45" spans="1:6" x14ac:dyDescent="0.2">
      <c r="A45" s="36" t="s">
        <v>39</v>
      </c>
      <c r="B45" s="38">
        <v>5680.3</v>
      </c>
      <c r="C45" s="38">
        <v>5838.4</v>
      </c>
      <c r="D45" s="38">
        <v>102.78</v>
      </c>
      <c r="E45" s="38">
        <v>158.099999999999</v>
      </c>
      <c r="F45" s="38">
        <v>2756.6</v>
      </c>
    </row>
    <row r="46" spans="1:6" x14ac:dyDescent="0.2">
      <c r="A46" s="36"/>
      <c r="B46" s="38"/>
      <c r="C46" s="38"/>
      <c r="D46" s="38"/>
      <c r="E46" s="38"/>
      <c r="F46" s="38"/>
    </row>
    <row r="47" spans="1:6" s="4" customFormat="1" x14ac:dyDescent="0.2">
      <c r="A47" s="35" t="s">
        <v>40</v>
      </c>
      <c r="B47" s="34">
        <v>381683.1</v>
      </c>
      <c r="C47" s="34">
        <v>402429.85</v>
      </c>
      <c r="D47" s="34">
        <v>105.44</v>
      </c>
      <c r="E47" s="34">
        <v>20746.75</v>
      </c>
      <c r="F47" s="34">
        <v>185979.83</v>
      </c>
    </row>
    <row r="48" spans="1:6" x14ac:dyDescent="0.2">
      <c r="A48" s="36" t="s">
        <v>41</v>
      </c>
      <c r="B48" s="38">
        <v>47562.7</v>
      </c>
      <c r="C48" s="38">
        <v>44196.1</v>
      </c>
      <c r="D48" s="38">
        <v>92.92</v>
      </c>
      <c r="E48" s="38">
        <v>-3366.6</v>
      </c>
      <c r="F48" s="38">
        <v>19888.5</v>
      </c>
    </row>
    <row r="49" spans="1:6" x14ac:dyDescent="0.2">
      <c r="A49" s="36" t="s">
        <v>42</v>
      </c>
      <c r="B49" s="38">
        <v>111405.9</v>
      </c>
      <c r="C49" s="38">
        <v>113838.3</v>
      </c>
      <c r="D49" s="38">
        <v>102.18</v>
      </c>
      <c r="E49" s="38">
        <v>2432.4000000000101</v>
      </c>
      <c r="F49" s="38">
        <v>51227.4</v>
      </c>
    </row>
    <row r="50" spans="1:6" x14ac:dyDescent="0.2">
      <c r="A50" s="36" t="s">
        <v>43</v>
      </c>
      <c r="B50" s="38">
        <v>47975.1</v>
      </c>
      <c r="C50" s="38">
        <v>48162.9</v>
      </c>
      <c r="D50" s="38">
        <v>100.39</v>
      </c>
      <c r="E50" s="38">
        <v>187.800000000003</v>
      </c>
      <c r="F50" s="38">
        <v>21673.200000000001</v>
      </c>
    </row>
    <row r="51" spans="1:6" x14ac:dyDescent="0.2">
      <c r="A51" s="36" t="s">
        <v>44</v>
      </c>
      <c r="B51" s="38">
        <v>75540.800000000003</v>
      </c>
      <c r="C51" s="38">
        <v>97655.7</v>
      </c>
      <c r="D51" s="38">
        <v>129.28</v>
      </c>
      <c r="E51" s="38">
        <v>22114.9</v>
      </c>
      <c r="F51" s="38">
        <v>47851.23</v>
      </c>
    </row>
    <row r="52" spans="1:6" x14ac:dyDescent="0.2">
      <c r="A52" s="36" t="s">
        <v>45</v>
      </c>
      <c r="B52" s="38">
        <v>99062.6</v>
      </c>
      <c r="C52" s="38">
        <v>98513.85</v>
      </c>
      <c r="D52" s="38">
        <v>99.45</v>
      </c>
      <c r="E52" s="38">
        <v>-548.75</v>
      </c>
      <c r="F52" s="38">
        <v>45310.9</v>
      </c>
    </row>
    <row r="53" spans="1:6" x14ac:dyDescent="0.2">
      <c r="A53" s="36" t="s">
        <v>46</v>
      </c>
      <c r="B53" s="38">
        <v>136</v>
      </c>
      <c r="C53" s="38">
        <v>63</v>
      </c>
      <c r="D53" s="38">
        <v>46.32</v>
      </c>
      <c r="E53" s="38">
        <v>-73</v>
      </c>
      <c r="F53" s="38">
        <v>28.6</v>
      </c>
    </row>
    <row r="54" spans="1:6" x14ac:dyDescent="0.2">
      <c r="A54" s="36"/>
      <c r="B54" s="38"/>
      <c r="C54" s="38"/>
      <c r="D54" s="38"/>
      <c r="E54" s="38"/>
      <c r="F54" s="38"/>
    </row>
    <row r="55" spans="1:6" s="4" customFormat="1" x14ac:dyDescent="0.2">
      <c r="A55" s="35" t="s">
        <v>47</v>
      </c>
      <c r="B55" s="34">
        <v>484633.9</v>
      </c>
      <c r="C55" s="34">
        <v>529404.30000000005</v>
      </c>
      <c r="D55" s="34">
        <v>109.24</v>
      </c>
      <c r="E55" s="34">
        <v>44770.400000000001</v>
      </c>
      <c r="F55" s="34">
        <v>254106.91</v>
      </c>
    </row>
    <row r="56" spans="1:6" x14ac:dyDescent="0.2">
      <c r="A56" s="36" t="s">
        <v>48</v>
      </c>
      <c r="B56" s="38">
        <v>107254.9</v>
      </c>
      <c r="C56" s="38">
        <v>121110.2</v>
      </c>
      <c r="D56" s="38">
        <v>112.92</v>
      </c>
      <c r="E56" s="38">
        <v>13855.3</v>
      </c>
      <c r="F56" s="38">
        <v>58136.3</v>
      </c>
    </row>
    <row r="57" spans="1:6" x14ac:dyDescent="0.2">
      <c r="A57" s="36" t="s">
        <v>49</v>
      </c>
      <c r="B57" s="38">
        <v>41180.9</v>
      </c>
      <c r="C57" s="38">
        <v>45155</v>
      </c>
      <c r="D57" s="38">
        <v>109.65</v>
      </c>
      <c r="E57" s="38">
        <v>3974.1</v>
      </c>
      <c r="F57" s="38">
        <v>21674.3</v>
      </c>
    </row>
    <row r="58" spans="1:6" x14ac:dyDescent="0.2">
      <c r="A58" s="36" t="s">
        <v>50</v>
      </c>
      <c r="B58" s="38">
        <v>40832.9</v>
      </c>
      <c r="C58" s="38">
        <v>38152.1</v>
      </c>
      <c r="D58" s="38">
        <v>93.43</v>
      </c>
      <c r="E58" s="38">
        <v>-2680.8</v>
      </c>
      <c r="F58" s="38">
        <v>18313.009999999998</v>
      </c>
    </row>
    <row r="59" spans="1:6" x14ac:dyDescent="0.2">
      <c r="A59" s="36" t="s">
        <v>51</v>
      </c>
      <c r="B59" s="38">
        <v>68720.7</v>
      </c>
      <c r="C59" s="38">
        <v>92059.6</v>
      </c>
      <c r="D59" s="38">
        <v>133.96</v>
      </c>
      <c r="E59" s="38">
        <v>23338.9</v>
      </c>
      <c r="F59" s="38">
        <v>44188.7</v>
      </c>
    </row>
    <row r="60" spans="1:6" x14ac:dyDescent="0.2">
      <c r="A60" s="36" t="s">
        <v>52</v>
      </c>
      <c r="B60" s="38">
        <v>3131.3</v>
      </c>
      <c r="C60" s="38">
        <v>4190</v>
      </c>
      <c r="D60" s="38">
        <v>133.81</v>
      </c>
      <c r="E60" s="38">
        <v>1058.7</v>
      </c>
      <c r="F60" s="38">
        <v>2011.5</v>
      </c>
    </row>
    <row r="61" spans="1:6" x14ac:dyDescent="0.2">
      <c r="A61" s="36" t="s">
        <v>53</v>
      </c>
      <c r="B61" s="38">
        <v>65000.7</v>
      </c>
      <c r="C61" s="38">
        <v>66051.399999999994</v>
      </c>
      <c r="D61" s="38">
        <v>101.62</v>
      </c>
      <c r="E61" s="38">
        <v>1050.7</v>
      </c>
      <c r="F61" s="38">
        <v>31693.9</v>
      </c>
    </row>
    <row r="62" spans="1:6" x14ac:dyDescent="0.2">
      <c r="A62" s="36" t="s">
        <v>54</v>
      </c>
      <c r="B62" s="38">
        <v>122374.3</v>
      </c>
      <c r="C62" s="38">
        <v>129946.1</v>
      </c>
      <c r="D62" s="38">
        <v>106.19</v>
      </c>
      <c r="E62" s="38">
        <v>7571.8</v>
      </c>
      <c r="F62" s="38">
        <v>62374.2</v>
      </c>
    </row>
    <row r="63" spans="1:6" x14ac:dyDescent="0.2">
      <c r="A63" s="36" t="s">
        <v>55</v>
      </c>
      <c r="B63" s="38">
        <v>39269.5</v>
      </c>
      <c r="C63" s="38">
        <v>36929.9</v>
      </c>
      <c r="D63" s="38">
        <v>94.04</v>
      </c>
      <c r="E63" s="38">
        <v>-2339.6</v>
      </c>
      <c r="F63" s="38">
        <v>17726.5</v>
      </c>
    </row>
    <row r="64" spans="1:6" x14ac:dyDescent="0.2">
      <c r="A64" s="36"/>
      <c r="B64" s="38"/>
      <c r="C64" s="38"/>
      <c r="D64" s="38"/>
      <c r="E64" s="38"/>
      <c r="F64" s="38"/>
    </row>
    <row r="65" spans="1:6" s="4" customFormat="1" x14ac:dyDescent="0.2">
      <c r="A65" s="35" t="s">
        <v>56</v>
      </c>
      <c r="B65" s="34">
        <v>179307</v>
      </c>
      <c r="C65" s="34">
        <v>169506.8</v>
      </c>
      <c r="D65" s="34">
        <v>94.53</v>
      </c>
      <c r="E65" s="34">
        <v>-9800.2000000000098</v>
      </c>
      <c r="F65" s="34">
        <v>83058.33</v>
      </c>
    </row>
    <row r="66" spans="1:6" x14ac:dyDescent="0.2">
      <c r="A66" s="36" t="s">
        <v>57</v>
      </c>
      <c r="B66" s="38">
        <v>40888.699999999997</v>
      </c>
      <c r="C66" s="38">
        <v>41503.800000000003</v>
      </c>
      <c r="D66" s="38">
        <v>101.5</v>
      </c>
      <c r="E66" s="38">
        <v>615.10000000000605</v>
      </c>
      <c r="F66" s="38">
        <v>20336.86</v>
      </c>
    </row>
    <row r="67" spans="1:6" x14ac:dyDescent="0.2">
      <c r="A67" s="36" t="s">
        <v>58</v>
      </c>
      <c r="B67" s="38">
        <v>40175.599999999999</v>
      </c>
      <c r="C67" s="38">
        <v>39835.4</v>
      </c>
      <c r="D67" s="38">
        <v>99.15</v>
      </c>
      <c r="E67" s="38">
        <v>-340.19999999999698</v>
      </c>
      <c r="F67" s="38">
        <v>19519.34</v>
      </c>
    </row>
    <row r="68" spans="1:6" x14ac:dyDescent="0.2">
      <c r="A68" s="36" t="s">
        <v>59</v>
      </c>
      <c r="B68" s="38">
        <v>45321</v>
      </c>
      <c r="C68" s="38">
        <v>33132.699999999997</v>
      </c>
      <c r="D68" s="38">
        <v>73.11</v>
      </c>
      <c r="E68" s="38">
        <v>-12188.3</v>
      </c>
      <c r="F68" s="38">
        <v>16235.02</v>
      </c>
    </row>
    <row r="69" spans="1:6" x14ac:dyDescent="0.2">
      <c r="A69" s="36" t="s">
        <v>60</v>
      </c>
      <c r="B69" s="38">
        <v>52767.3</v>
      </c>
      <c r="C69" s="38">
        <v>54830.5</v>
      </c>
      <c r="D69" s="38">
        <v>103.91</v>
      </c>
      <c r="E69" s="38">
        <v>2063.1999999999998</v>
      </c>
      <c r="F69" s="38">
        <v>26866.94</v>
      </c>
    </row>
    <row r="70" spans="1:6" x14ac:dyDescent="0.2">
      <c r="A70" s="36" t="s">
        <v>61</v>
      </c>
      <c r="B70" s="38">
        <v>154.4</v>
      </c>
      <c r="C70" s="38">
        <v>204.4</v>
      </c>
      <c r="D70" s="38">
        <v>132.38</v>
      </c>
      <c r="E70" s="38">
        <v>50</v>
      </c>
      <c r="F70" s="38">
        <v>100.16</v>
      </c>
    </row>
    <row r="71" spans="1:6" x14ac:dyDescent="0.2">
      <c r="A71" s="36"/>
      <c r="B71" s="38"/>
      <c r="C71" s="38"/>
      <c r="D71" s="38"/>
      <c r="E71" s="38"/>
      <c r="F71" s="38"/>
    </row>
    <row r="72" spans="1:6" x14ac:dyDescent="0.2">
      <c r="A72" s="35" t="s">
        <v>62</v>
      </c>
      <c r="B72" s="34">
        <v>832006.8</v>
      </c>
      <c r="C72" s="34">
        <v>751855.2</v>
      </c>
      <c r="D72" s="34">
        <v>90.37</v>
      </c>
      <c r="E72" s="34">
        <v>-80151.600000000093</v>
      </c>
      <c r="F72" s="34">
        <v>376146.08</v>
      </c>
    </row>
    <row r="73" spans="1:6" x14ac:dyDescent="0.2">
      <c r="A73" s="36" t="s">
        <v>63</v>
      </c>
      <c r="B73" s="38">
        <v>93865</v>
      </c>
      <c r="C73" s="38">
        <v>100232.8</v>
      </c>
      <c r="D73" s="38">
        <v>106.78</v>
      </c>
      <c r="E73" s="38">
        <v>6367.8</v>
      </c>
      <c r="F73" s="38">
        <v>49113.9</v>
      </c>
    </row>
    <row r="74" spans="1:6" x14ac:dyDescent="0.2">
      <c r="A74" s="36" t="s">
        <v>64</v>
      </c>
      <c r="B74" s="38">
        <v>101420.3</v>
      </c>
      <c r="C74" s="38">
        <v>78999.899999999994</v>
      </c>
      <c r="D74" s="38">
        <v>77.89</v>
      </c>
      <c r="E74" s="38">
        <v>-22420.400000000001</v>
      </c>
      <c r="F74" s="38">
        <v>48041.2</v>
      </c>
    </row>
    <row r="75" spans="1:6" x14ac:dyDescent="0.2">
      <c r="A75" s="36" t="s">
        <v>65</v>
      </c>
      <c r="B75" s="38">
        <v>122804.5</v>
      </c>
      <c r="C75" s="38">
        <v>127459.4</v>
      </c>
      <c r="D75" s="38">
        <v>103.79</v>
      </c>
      <c r="E75" s="38">
        <v>4654.8999999999896</v>
      </c>
      <c r="F75" s="38">
        <v>61180.6</v>
      </c>
    </row>
    <row r="76" spans="1:6" x14ac:dyDescent="0.2">
      <c r="A76" s="36" t="s">
        <v>66</v>
      </c>
      <c r="B76" s="38">
        <v>81954.8</v>
      </c>
      <c r="C76" s="38">
        <v>70687.5</v>
      </c>
      <c r="D76" s="38">
        <v>86.25</v>
      </c>
      <c r="E76" s="38">
        <v>-11267.3</v>
      </c>
      <c r="F76" s="38">
        <v>34637</v>
      </c>
    </row>
    <row r="77" spans="1:6" s="4" customFormat="1" x14ac:dyDescent="0.2">
      <c r="A77" s="36" t="s">
        <v>67</v>
      </c>
      <c r="B77" s="38">
        <v>68300.399999999994</v>
      </c>
      <c r="C77" s="38">
        <v>66182.100000000006</v>
      </c>
      <c r="D77" s="38">
        <v>96.9</v>
      </c>
      <c r="E77" s="38">
        <v>-2118.2999999999902</v>
      </c>
      <c r="F77" s="38">
        <v>33091.300000000003</v>
      </c>
    </row>
    <row r="78" spans="1:6" s="4" customFormat="1" x14ac:dyDescent="0.2">
      <c r="A78" s="36" t="s">
        <v>68</v>
      </c>
      <c r="B78" s="38">
        <v>114592.1</v>
      </c>
      <c r="C78" s="38">
        <v>72504.800000000003</v>
      </c>
      <c r="D78" s="38">
        <v>63.27</v>
      </c>
      <c r="E78" s="38">
        <v>-42087.3</v>
      </c>
      <c r="F78" s="38">
        <v>35030.800000000003</v>
      </c>
    </row>
    <row r="79" spans="1:6" s="4" customFormat="1" x14ac:dyDescent="0.2">
      <c r="A79" s="36" t="s">
        <v>69</v>
      </c>
      <c r="B79" s="38">
        <v>101.1</v>
      </c>
      <c r="C79" s="38">
        <v>184</v>
      </c>
      <c r="D79" s="38">
        <v>182</v>
      </c>
      <c r="E79" s="38">
        <v>82.9</v>
      </c>
      <c r="F79" s="38">
        <v>84.7</v>
      </c>
    </row>
    <row r="80" spans="1:6" x14ac:dyDescent="0.2">
      <c r="A80" s="36" t="s">
        <v>70</v>
      </c>
      <c r="B80" s="38">
        <v>125669.2</v>
      </c>
      <c r="C80" s="38">
        <v>110309.7</v>
      </c>
      <c r="D80" s="38">
        <v>87.78</v>
      </c>
      <c r="E80" s="38">
        <v>-15359.5</v>
      </c>
      <c r="F80" s="38">
        <v>54051.6</v>
      </c>
    </row>
    <row r="81" spans="1:6" x14ac:dyDescent="0.2">
      <c r="A81" s="36" t="s">
        <v>71</v>
      </c>
      <c r="B81" s="38">
        <v>121992.7</v>
      </c>
      <c r="C81" s="38">
        <v>124628.2</v>
      </c>
      <c r="D81" s="38">
        <v>102.16</v>
      </c>
      <c r="E81" s="38">
        <v>2635.5</v>
      </c>
      <c r="F81" s="38">
        <v>60582.78</v>
      </c>
    </row>
    <row r="82" spans="1:6" x14ac:dyDescent="0.2">
      <c r="A82" s="36" t="s">
        <v>134</v>
      </c>
      <c r="B82" s="38" t="s">
        <v>15</v>
      </c>
      <c r="C82" s="38">
        <v>153</v>
      </c>
      <c r="D82" s="38" t="s">
        <v>15</v>
      </c>
      <c r="E82" s="38">
        <v>153</v>
      </c>
      <c r="F82" s="38">
        <v>75</v>
      </c>
    </row>
    <row r="83" spans="1:6" x14ac:dyDescent="0.2">
      <c r="A83" s="36" t="s">
        <v>72</v>
      </c>
      <c r="B83" s="38">
        <v>1316.8</v>
      </c>
      <c r="C83" s="38">
        <v>697.8</v>
      </c>
      <c r="D83" s="38">
        <v>52.99</v>
      </c>
      <c r="E83" s="38">
        <v>-619</v>
      </c>
      <c r="F83" s="38">
        <v>341.9</v>
      </c>
    </row>
    <row r="84" spans="1:6" x14ac:dyDescent="0.2">
      <c r="A84" s="36" t="s">
        <v>73</v>
      </c>
      <c r="B84" s="38">
        <v>91</v>
      </c>
      <c r="C84" s="38" t="s">
        <v>15</v>
      </c>
      <c r="D84" s="38" t="s">
        <v>15</v>
      </c>
      <c r="E84" s="38">
        <v>-91</v>
      </c>
      <c r="F84" s="38" t="s">
        <v>15</v>
      </c>
    </row>
    <row r="85" spans="1:6" x14ac:dyDescent="0.2">
      <c r="A85" s="36"/>
      <c r="B85" s="38"/>
      <c r="C85" s="38"/>
      <c r="D85" s="38"/>
      <c r="E85" s="38"/>
      <c r="F85" s="38"/>
    </row>
    <row r="86" spans="1:6" x14ac:dyDescent="0.2">
      <c r="A86" s="35" t="s">
        <v>74</v>
      </c>
      <c r="B86" s="34">
        <v>12113.6</v>
      </c>
      <c r="C86" s="34">
        <v>16450</v>
      </c>
      <c r="D86" s="34">
        <v>135.80000000000001</v>
      </c>
      <c r="E86" s="34">
        <v>4336.3999999999996</v>
      </c>
      <c r="F86" s="34">
        <v>7896</v>
      </c>
    </row>
    <row r="87" spans="1:6" x14ac:dyDescent="0.2">
      <c r="A87" s="36"/>
      <c r="B87" s="38"/>
      <c r="C87" s="38"/>
      <c r="D87" s="38"/>
      <c r="E87" s="38"/>
      <c r="F87" s="38"/>
    </row>
    <row r="88" spans="1:6" x14ac:dyDescent="0.2">
      <c r="A88" s="35" t="s">
        <v>75</v>
      </c>
      <c r="B88" s="34">
        <v>10674.2</v>
      </c>
      <c r="C88" s="34">
        <v>8639.2999999999993</v>
      </c>
      <c r="D88" s="34">
        <v>80.94</v>
      </c>
      <c r="E88" s="34">
        <v>-2034.9</v>
      </c>
      <c r="F88" s="34">
        <v>4146.76</v>
      </c>
    </row>
  </sheetData>
  <mergeCells count="5">
    <mergeCell ref="B6:C6"/>
    <mergeCell ref="A6:A8"/>
    <mergeCell ref="D6:E6"/>
    <mergeCell ref="F6:F7"/>
    <mergeCell ref="A4:F4"/>
  </mergeCells>
  <hyperlinks>
    <hyperlink ref="A2" location="Содержание!A1" display="Содержание" xr:uid="{00000000-0004-0000-0300-000000000000}"/>
    <hyperlink ref="A1" location="Содержание!A1" display="Мазмуну" xr:uid="{00000000-0004-0000-0300-000001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7"/>
  <sheetViews>
    <sheetView topLeftCell="A28" workbookViewId="0"/>
  </sheetViews>
  <sheetFormatPr defaultRowHeight="12.75" x14ac:dyDescent="0.2"/>
  <cols>
    <col min="1" max="1" width="28.140625" style="3" customWidth="1"/>
    <col min="2" max="2" width="15" style="3" customWidth="1"/>
    <col min="3" max="3" width="12.85546875" style="3" customWidth="1"/>
    <col min="4" max="4" width="11.42578125" style="3" customWidth="1"/>
    <col min="5" max="5" width="11.28515625" style="3" customWidth="1"/>
    <col min="6" max="6" width="12" style="3" customWidth="1"/>
    <col min="7" max="16384" width="9.140625" style="3"/>
  </cols>
  <sheetData>
    <row r="1" spans="1:6" x14ac:dyDescent="0.2">
      <c r="A1" s="12" t="s">
        <v>125</v>
      </c>
    </row>
    <row r="2" spans="1:6" x14ac:dyDescent="0.2">
      <c r="A2" s="12" t="s">
        <v>93</v>
      </c>
    </row>
    <row r="4" spans="1:6" s="4" customFormat="1" ht="19.5" customHeight="1" x14ac:dyDescent="0.2">
      <c r="A4" s="76" t="s">
        <v>77</v>
      </c>
      <c r="B4" s="76"/>
      <c r="C4" s="76"/>
      <c r="D4" s="76"/>
      <c r="E4" s="76"/>
      <c r="F4" s="76"/>
    </row>
    <row r="5" spans="1:6" s="4" customFormat="1" x14ac:dyDescent="0.2">
      <c r="A5" s="22"/>
      <c r="B5" s="23"/>
      <c r="C5" s="23"/>
      <c r="D5" s="23"/>
      <c r="E5" s="23"/>
      <c r="F5" s="23" t="s">
        <v>1</v>
      </c>
    </row>
    <row r="6" spans="1:6" s="4" customFormat="1" ht="12.75" customHeight="1" x14ac:dyDescent="0.2">
      <c r="A6" s="67" t="s">
        <v>2</v>
      </c>
      <c r="B6" s="70" t="s">
        <v>3</v>
      </c>
      <c r="C6" s="71"/>
      <c r="D6" s="72" t="s">
        <v>132</v>
      </c>
      <c r="E6" s="73"/>
      <c r="F6" s="74" t="s">
        <v>4</v>
      </c>
    </row>
    <row r="7" spans="1:6" s="4" customFormat="1" x14ac:dyDescent="0.2">
      <c r="A7" s="68"/>
      <c r="B7" s="24">
        <v>2024</v>
      </c>
      <c r="C7" s="27">
        <v>2025</v>
      </c>
      <c r="D7" s="28" t="s">
        <v>5</v>
      </c>
      <c r="E7" s="29" t="s">
        <v>6</v>
      </c>
      <c r="F7" s="75"/>
    </row>
    <row r="8" spans="1:6" s="4" customFormat="1" x14ac:dyDescent="0.2">
      <c r="A8" s="69"/>
      <c r="B8" s="25">
        <v>1</v>
      </c>
      <c r="C8" s="30">
        <v>2</v>
      </c>
      <c r="D8" s="30">
        <v>3</v>
      </c>
      <c r="E8" s="30">
        <v>4</v>
      </c>
      <c r="F8" s="30">
        <v>5</v>
      </c>
    </row>
    <row r="9" spans="1:6" s="4" customFormat="1" x14ac:dyDescent="0.2">
      <c r="A9" s="27"/>
      <c r="B9" s="27"/>
      <c r="C9" s="27"/>
      <c r="D9" s="27"/>
      <c r="E9" s="27"/>
      <c r="F9" s="27"/>
    </row>
    <row r="10" spans="1:6" s="4" customFormat="1" x14ac:dyDescent="0.2">
      <c r="A10" s="35" t="s">
        <v>7</v>
      </c>
      <c r="B10" s="34">
        <v>41523</v>
      </c>
      <c r="C10" s="34">
        <f>C12+C15+C21</f>
        <v>58626.9</v>
      </c>
      <c r="D10" s="34">
        <v>141.16999999999999</v>
      </c>
      <c r="E10" s="34">
        <f>C10-B10</f>
        <v>17103.900000000001</v>
      </c>
      <c r="F10" s="34">
        <f>F12+F15+F21</f>
        <v>21156.7</v>
      </c>
    </row>
    <row r="11" spans="1:6" s="4" customFormat="1" x14ac:dyDescent="0.2">
      <c r="A11" s="35"/>
      <c r="B11" s="34"/>
      <c r="C11" s="34"/>
      <c r="D11" s="34"/>
      <c r="E11" s="34"/>
      <c r="F11" s="34"/>
    </row>
    <row r="12" spans="1:6" s="4" customFormat="1" ht="24" x14ac:dyDescent="0.2">
      <c r="A12" s="35" t="s">
        <v>16</v>
      </c>
      <c r="B12" s="34" t="s">
        <v>15</v>
      </c>
      <c r="C12" s="34">
        <v>1.4</v>
      </c>
      <c r="D12" s="34" t="s">
        <v>15</v>
      </c>
      <c r="E12" s="34">
        <v>1.4</v>
      </c>
      <c r="F12" s="34">
        <v>0.3</v>
      </c>
    </row>
    <row r="13" spans="1:6" x14ac:dyDescent="0.2">
      <c r="A13" s="36" t="s">
        <v>20</v>
      </c>
      <c r="B13" s="38" t="s">
        <v>15</v>
      </c>
      <c r="C13" s="38">
        <v>1.4</v>
      </c>
      <c r="D13" s="38" t="s">
        <v>15</v>
      </c>
      <c r="E13" s="38">
        <v>1.4</v>
      </c>
      <c r="F13" s="38">
        <v>0.3</v>
      </c>
    </row>
    <row r="14" spans="1:6" x14ac:dyDescent="0.2">
      <c r="A14" s="36"/>
      <c r="B14" s="38"/>
      <c r="C14" s="38"/>
      <c r="D14" s="38"/>
      <c r="E14" s="38"/>
      <c r="F14" s="38"/>
    </row>
    <row r="15" spans="1:6" x14ac:dyDescent="0.2">
      <c r="A15" s="35" t="s">
        <v>31</v>
      </c>
      <c r="B15" s="34">
        <v>2882.8</v>
      </c>
      <c r="C15" s="34">
        <v>3262</v>
      </c>
      <c r="D15" s="34">
        <v>113.15</v>
      </c>
      <c r="E15" s="34">
        <v>379.2</v>
      </c>
      <c r="F15" s="34">
        <v>1269</v>
      </c>
    </row>
    <row r="16" spans="1:6" x14ac:dyDescent="0.2">
      <c r="A16" s="36" t="s">
        <v>32</v>
      </c>
      <c r="B16" s="38">
        <v>2397.5</v>
      </c>
      <c r="C16" s="38">
        <v>2436.8000000000002</v>
      </c>
      <c r="D16" s="38">
        <v>101.64</v>
      </c>
      <c r="E16" s="38">
        <v>39.300000000000203</v>
      </c>
      <c r="F16" s="38">
        <v>901.6</v>
      </c>
    </row>
    <row r="17" spans="1:6" x14ac:dyDescent="0.2">
      <c r="A17" s="36" t="s">
        <v>33</v>
      </c>
      <c r="B17" s="38">
        <v>405.3</v>
      </c>
      <c r="C17" s="38">
        <v>332.2</v>
      </c>
      <c r="D17" s="38">
        <v>81.96</v>
      </c>
      <c r="E17" s="38">
        <v>-73.099999999999994</v>
      </c>
      <c r="F17" s="38">
        <v>125.9</v>
      </c>
    </row>
    <row r="18" spans="1:6" s="4" customFormat="1" x14ac:dyDescent="0.2">
      <c r="A18" s="36" t="s">
        <v>34</v>
      </c>
      <c r="B18" s="38">
        <v>80</v>
      </c>
      <c r="C18" s="38">
        <v>493</v>
      </c>
      <c r="D18" s="38">
        <v>616.25</v>
      </c>
      <c r="E18" s="38">
        <v>413</v>
      </c>
      <c r="F18" s="38">
        <v>241.5</v>
      </c>
    </row>
    <row r="19" spans="1:6" x14ac:dyDescent="0.2">
      <c r="A19" s="36" t="s">
        <v>35</v>
      </c>
      <c r="B19" s="38">
        <v>80</v>
      </c>
      <c r="C19" s="38">
        <v>493</v>
      </c>
      <c r="D19" s="38">
        <v>616.25</v>
      </c>
      <c r="E19" s="38">
        <v>413</v>
      </c>
      <c r="F19" s="38">
        <v>241.5</v>
      </c>
    </row>
    <row r="20" spans="1:6" x14ac:dyDescent="0.2">
      <c r="A20" s="36"/>
      <c r="B20" s="38"/>
      <c r="C20" s="38"/>
      <c r="D20" s="38"/>
      <c r="E20" s="38"/>
      <c r="F20" s="38"/>
    </row>
    <row r="21" spans="1:6" x14ac:dyDescent="0.2">
      <c r="A21" s="35" t="s">
        <v>62</v>
      </c>
      <c r="B21" s="34">
        <v>38640.199999999997</v>
      </c>
      <c r="C21" s="34">
        <v>55363.5</v>
      </c>
      <c r="D21" s="34">
        <v>143.28</v>
      </c>
      <c r="E21" s="34">
        <v>16723.3</v>
      </c>
      <c r="F21" s="34">
        <v>19887.400000000001</v>
      </c>
    </row>
    <row r="22" spans="1:6" x14ac:dyDescent="0.2">
      <c r="A22" s="36" t="s">
        <v>63</v>
      </c>
      <c r="B22" s="38">
        <v>3892</v>
      </c>
      <c r="C22" s="38">
        <v>14589.1</v>
      </c>
      <c r="D22" s="38">
        <v>374.85</v>
      </c>
      <c r="E22" s="38">
        <v>10697.1</v>
      </c>
      <c r="F22" s="38">
        <v>5252.1</v>
      </c>
    </row>
    <row r="23" spans="1:6" x14ac:dyDescent="0.2">
      <c r="A23" s="36" t="s">
        <v>64</v>
      </c>
      <c r="B23" s="38">
        <v>715.9</v>
      </c>
      <c r="C23" s="38">
        <v>48.3</v>
      </c>
      <c r="D23" s="38">
        <v>6.75</v>
      </c>
      <c r="E23" s="38">
        <v>-667.6</v>
      </c>
      <c r="F23" s="38">
        <v>20.2</v>
      </c>
    </row>
    <row r="24" spans="1:6" x14ac:dyDescent="0.2">
      <c r="A24" s="36" t="s">
        <v>66</v>
      </c>
      <c r="B24" s="38">
        <v>278.8</v>
      </c>
      <c r="C24" s="38">
        <v>135.69999999999999</v>
      </c>
      <c r="D24" s="38">
        <v>48.67</v>
      </c>
      <c r="E24" s="38">
        <v>-143.1</v>
      </c>
      <c r="F24" s="38">
        <v>48.8</v>
      </c>
    </row>
    <row r="25" spans="1:6" x14ac:dyDescent="0.2">
      <c r="A25" s="36" t="s">
        <v>68</v>
      </c>
      <c r="B25" s="38">
        <v>25962.799999999999</v>
      </c>
      <c r="C25" s="38">
        <v>31860.1</v>
      </c>
      <c r="D25" s="38">
        <v>122.71</v>
      </c>
      <c r="E25" s="38">
        <v>5897.3</v>
      </c>
      <c r="F25" s="38">
        <v>11423.5</v>
      </c>
    </row>
    <row r="26" spans="1:6" s="4" customFormat="1" x14ac:dyDescent="0.2">
      <c r="A26" s="36" t="s">
        <v>70</v>
      </c>
      <c r="B26" s="38">
        <v>7790.7</v>
      </c>
      <c r="C26" s="38">
        <v>8730.2999999999993</v>
      </c>
      <c r="D26" s="38">
        <v>112.06</v>
      </c>
      <c r="E26" s="38">
        <v>939.6</v>
      </c>
      <c r="F26" s="38">
        <v>3142.8</v>
      </c>
    </row>
    <row r="27" spans="1:6" x14ac:dyDescent="0.2">
      <c r="A27" s="22"/>
      <c r="B27" s="23"/>
      <c r="C27" s="23"/>
      <c r="D27" s="23"/>
      <c r="E27" s="23"/>
      <c r="F27" s="23"/>
    </row>
  </sheetData>
  <mergeCells count="5">
    <mergeCell ref="F6:F7"/>
    <mergeCell ref="D6:E6"/>
    <mergeCell ref="A6:A8"/>
    <mergeCell ref="B6:C6"/>
    <mergeCell ref="A4:F4"/>
  </mergeCells>
  <hyperlinks>
    <hyperlink ref="A2" location="Содержание!A1" display="Содержание" xr:uid="{00000000-0004-0000-0400-000000000000}"/>
    <hyperlink ref="A1" location="Содержание!A1" display="Мазмуну" xr:uid="{00000000-0004-0000-0400-000001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82"/>
  <sheetViews>
    <sheetView topLeftCell="A58" workbookViewId="0">
      <selection activeCell="B1" sqref="B1"/>
    </sheetView>
  </sheetViews>
  <sheetFormatPr defaultRowHeight="12.75" x14ac:dyDescent="0.2"/>
  <cols>
    <col min="1" max="1" width="3.5703125" style="3" customWidth="1"/>
    <col min="2" max="2" width="30.7109375" style="3" customWidth="1"/>
    <col min="3" max="3" width="13.85546875" style="3" customWidth="1"/>
    <col min="4" max="4" width="13.140625" style="3" customWidth="1"/>
    <col min="5" max="5" width="12.42578125" style="3" customWidth="1"/>
    <col min="6" max="7" width="11" style="3" customWidth="1"/>
    <col min="8" max="16384" width="9.140625" style="3"/>
  </cols>
  <sheetData>
    <row r="1" spans="2:7" x14ac:dyDescent="0.2">
      <c r="B1" s="12" t="s">
        <v>125</v>
      </c>
    </row>
    <row r="2" spans="2:7" x14ac:dyDescent="0.2">
      <c r="B2" s="12" t="s">
        <v>93</v>
      </c>
    </row>
    <row r="4" spans="2:7" s="4" customFormat="1" x14ac:dyDescent="0.2">
      <c r="B4" s="76" t="s">
        <v>78</v>
      </c>
      <c r="C4" s="76"/>
      <c r="D4" s="76"/>
      <c r="E4" s="76"/>
      <c r="F4" s="76"/>
      <c r="G4" s="76"/>
    </row>
    <row r="5" spans="2:7" s="4" customFormat="1" ht="15.75" customHeight="1" x14ac:dyDescent="0.2">
      <c r="B5" s="22"/>
      <c r="C5" s="23"/>
      <c r="D5" s="23"/>
      <c r="E5" s="23"/>
      <c r="F5" s="23"/>
      <c r="G5" s="23" t="s">
        <v>1</v>
      </c>
    </row>
    <row r="6" spans="2:7" s="4" customFormat="1" ht="18" customHeight="1" x14ac:dyDescent="0.2">
      <c r="B6" s="67" t="s">
        <v>2</v>
      </c>
      <c r="C6" s="70" t="s">
        <v>3</v>
      </c>
      <c r="D6" s="71"/>
      <c r="E6" s="72" t="s">
        <v>132</v>
      </c>
      <c r="F6" s="73"/>
      <c r="G6" s="74" t="s">
        <v>4</v>
      </c>
    </row>
    <row r="7" spans="2:7" s="4" customFormat="1" ht="14.25" customHeight="1" x14ac:dyDescent="0.2">
      <c r="B7" s="68"/>
      <c r="C7" s="24">
        <v>2024</v>
      </c>
      <c r="D7" s="27">
        <v>2025</v>
      </c>
      <c r="E7" s="28" t="s">
        <v>5</v>
      </c>
      <c r="F7" s="29" t="s">
        <v>6</v>
      </c>
      <c r="G7" s="75"/>
    </row>
    <row r="8" spans="2:7" s="4" customFormat="1" x14ac:dyDescent="0.2">
      <c r="B8" s="69"/>
      <c r="C8" s="25">
        <v>1</v>
      </c>
      <c r="D8" s="30">
        <v>2</v>
      </c>
      <c r="E8" s="30">
        <v>3</v>
      </c>
      <c r="F8" s="30">
        <v>4</v>
      </c>
      <c r="G8" s="30">
        <v>5</v>
      </c>
    </row>
    <row r="9" spans="2:7" s="4" customFormat="1" x14ac:dyDescent="0.2">
      <c r="B9" s="27"/>
      <c r="C9" s="27"/>
      <c r="D9" s="27"/>
      <c r="E9" s="27"/>
      <c r="F9" s="27"/>
      <c r="G9" s="27"/>
    </row>
    <row r="10" spans="2:7" s="4" customFormat="1" x14ac:dyDescent="0.2">
      <c r="B10" s="35" t="s">
        <v>7</v>
      </c>
      <c r="C10" s="34">
        <v>594258.16</v>
      </c>
      <c r="D10" s="34">
        <f>D12+D20+D33+D43+D51+D61+D67+D79+D81</f>
        <v>563473.68000000005</v>
      </c>
      <c r="E10" s="34">
        <f>D10/C10*100</f>
        <v>94.819679043195634</v>
      </c>
      <c r="F10" s="34">
        <f>D10-C10</f>
        <v>-30784.479999999981</v>
      </c>
      <c r="G10" s="34">
        <f>G12+G20+G33+G43+G51+G61+G67+G79+G81</f>
        <v>162197.67000000001</v>
      </c>
    </row>
    <row r="11" spans="2:7" s="4" customFormat="1" x14ac:dyDescent="0.2">
      <c r="B11" s="35"/>
      <c r="C11" s="34"/>
      <c r="D11" s="34"/>
      <c r="E11" s="34"/>
      <c r="F11" s="34"/>
      <c r="G11" s="34"/>
    </row>
    <row r="12" spans="2:7" x14ac:dyDescent="0.2">
      <c r="B12" s="35" t="s">
        <v>8</v>
      </c>
      <c r="C12" s="34">
        <v>18045.400000000001</v>
      </c>
      <c r="D12" s="34">
        <v>27966.92</v>
      </c>
      <c r="E12" s="34">
        <v>154.97999999999999</v>
      </c>
      <c r="F12" s="34">
        <v>9921.52</v>
      </c>
      <c r="G12" s="34">
        <v>8160.33</v>
      </c>
    </row>
    <row r="13" spans="2:7" x14ac:dyDescent="0.2">
      <c r="B13" s="36" t="s">
        <v>9</v>
      </c>
      <c r="C13" s="38">
        <v>1781.4</v>
      </c>
      <c r="D13" s="38">
        <v>4815.6000000000004</v>
      </c>
      <c r="E13" s="38">
        <v>270.33</v>
      </c>
      <c r="F13" s="38">
        <v>3034.2</v>
      </c>
      <c r="G13" s="38">
        <v>1320.54</v>
      </c>
    </row>
    <row r="14" spans="2:7" x14ac:dyDescent="0.2">
      <c r="B14" s="36" t="s">
        <v>10</v>
      </c>
      <c r="C14" s="38">
        <v>4875.5</v>
      </c>
      <c r="D14" s="38">
        <v>4906.3</v>
      </c>
      <c r="E14" s="38">
        <v>100.63</v>
      </c>
      <c r="F14" s="38">
        <v>30.8000000000002</v>
      </c>
      <c r="G14" s="38">
        <v>1373.1</v>
      </c>
    </row>
    <row r="15" spans="2:7" x14ac:dyDescent="0.2">
      <c r="B15" s="36" t="s">
        <v>11</v>
      </c>
      <c r="C15" s="38">
        <v>10651.6</v>
      </c>
      <c r="D15" s="38">
        <v>16910.7</v>
      </c>
      <c r="E15" s="38">
        <v>158.76</v>
      </c>
      <c r="F15" s="38">
        <v>6259.1</v>
      </c>
      <c r="G15" s="38">
        <v>5073.3</v>
      </c>
    </row>
    <row r="16" spans="2:7" x14ac:dyDescent="0.2">
      <c r="B16" s="36" t="s">
        <v>12</v>
      </c>
      <c r="C16" s="38">
        <v>3108.5</v>
      </c>
      <c r="D16" s="38">
        <v>3410.3</v>
      </c>
      <c r="E16" s="38">
        <v>109.71</v>
      </c>
      <c r="F16" s="38">
        <v>301.8</v>
      </c>
      <c r="G16" s="38">
        <v>1023.1</v>
      </c>
    </row>
    <row r="17" spans="2:7" x14ac:dyDescent="0.2">
      <c r="B17" s="36" t="s">
        <v>13</v>
      </c>
      <c r="C17" s="38">
        <v>57</v>
      </c>
      <c r="D17" s="38">
        <v>150.80000000000001</v>
      </c>
      <c r="E17" s="38">
        <v>264.56</v>
      </c>
      <c r="F17" s="38">
        <v>93.8</v>
      </c>
      <c r="G17" s="38">
        <v>44.3</v>
      </c>
    </row>
    <row r="18" spans="2:7" x14ac:dyDescent="0.2">
      <c r="B18" s="36" t="s">
        <v>14</v>
      </c>
      <c r="C18" s="38">
        <v>679.9</v>
      </c>
      <c r="D18" s="38">
        <v>1183.52</v>
      </c>
      <c r="E18" s="38">
        <v>174.07</v>
      </c>
      <c r="F18" s="38">
        <v>503.62</v>
      </c>
      <c r="G18" s="38">
        <v>349.09</v>
      </c>
    </row>
    <row r="19" spans="2:7" s="4" customFormat="1" x14ac:dyDescent="0.2">
      <c r="B19" s="36"/>
      <c r="C19" s="38"/>
      <c r="D19" s="38"/>
      <c r="E19" s="38"/>
      <c r="F19" s="38"/>
      <c r="G19" s="38"/>
    </row>
    <row r="20" spans="2:7" x14ac:dyDescent="0.2">
      <c r="B20" s="35" t="s">
        <v>16</v>
      </c>
      <c r="C20" s="34">
        <v>58590.91</v>
      </c>
      <c r="D20" s="34">
        <v>57926.45</v>
      </c>
      <c r="E20" s="34">
        <v>98.87</v>
      </c>
      <c r="F20" s="34">
        <v>-664.46000000000595</v>
      </c>
      <c r="G20" s="34">
        <v>12728.12</v>
      </c>
    </row>
    <row r="21" spans="2:7" x14ac:dyDescent="0.2">
      <c r="B21" s="36" t="s">
        <v>17</v>
      </c>
      <c r="C21" s="38">
        <v>1204</v>
      </c>
      <c r="D21" s="38">
        <v>573.9</v>
      </c>
      <c r="E21" s="38">
        <v>47.67</v>
      </c>
      <c r="F21" s="38">
        <v>-630.1</v>
      </c>
      <c r="G21" s="38">
        <v>126.4</v>
      </c>
    </row>
    <row r="22" spans="2:7" x14ac:dyDescent="0.2">
      <c r="B22" s="36" t="s">
        <v>18</v>
      </c>
      <c r="C22" s="38">
        <v>258.5</v>
      </c>
      <c r="D22" s="38">
        <v>155.19999999999999</v>
      </c>
      <c r="E22" s="38">
        <v>60.04</v>
      </c>
      <c r="F22" s="38">
        <v>-103.3</v>
      </c>
      <c r="G22" s="38">
        <v>34.1</v>
      </c>
    </row>
    <row r="23" spans="2:7" x14ac:dyDescent="0.2">
      <c r="B23" s="36" t="s">
        <v>19</v>
      </c>
      <c r="C23" s="38">
        <v>6393.5</v>
      </c>
      <c r="D23" s="38">
        <v>7070.1</v>
      </c>
      <c r="E23" s="38">
        <v>110.58</v>
      </c>
      <c r="F23" s="38">
        <v>676.6</v>
      </c>
      <c r="G23" s="38">
        <v>1555.4</v>
      </c>
    </row>
    <row r="24" spans="2:7" x14ac:dyDescent="0.2">
      <c r="B24" s="36" t="s">
        <v>20</v>
      </c>
      <c r="C24" s="38">
        <v>11674.45</v>
      </c>
      <c r="D24" s="38">
        <v>13518</v>
      </c>
      <c r="E24" s="38">
        <v>115.79</v>
      </c>
      <c r="F24" s="38">
        <v>1843.55</v>
      </c>
      <c r="G24" s="38">
        <v>2973.8</v>
      </c>
    </row>
    <row r="25" spans="2:7" x14ac:dyDescent="0.2">
      <c r="B25" s="36" t="s">
        <v>21</v>
      </c>
      <c r="C25" s="38">
        <v>5766.8</v>
      </c>
      <c r="D25" s="38">
        <v>5946</v>
      </c>
      <c r="E25" s="38">
        <v>103.11</v>
      </c>
      <c r="F25" s="38">
        <v>179.2</v>
      </c>
      <c r="G25" s="38">
        <v>1308.0999999999999</v>
      </c>
    </row>
    <row r="26" spans="2:7" x14ac:dyDescent="0.2">
      <c r="B26" s="36" t="s">
        <v>23</v>
      </c>
      <c r="C26" s="38">
        <v>26573.51</v>
      </c>
      <c r="D26" s="38">
        <v>22945.35</v>
      </c>
      <c r="E26" s="38">
        <v>86.35</v>
      </c>
      <c r="F26" s="38">
        <v>-3628.16</v>
      </c>
      <c r="G26" s="38">
        <v>5036.58</v>
      </c>
    </row>
    <row r="27" spans="2:7" x14ac:dyDescent="0.2">
      <c r="B27" s="36" t="s">
        <v>24</v>
      </c>
      <c r="C27" s="38">
        <v>53</v>
      </c>
      <c r="D27" s="38">
        <v>37.6</v>
      </c>
      <c r="E27" s="38">
        <v>70.94</v>
      </c>
      <c r="F27" s="38">
        <v>-15.4</v>
      </c>
      <c r="G27" s="38">
        <v>8.27</v>
      </c>
    </row>
    <row r="28" spans="2:7" x14ac:dyDescent="0.2">
      <c r="B28" s="36" t="s">
        <v>25</v>
      </c>
      <c r="C28" s="38">
        <v>2059.6</v>
      </c>
      <c r="D28" s="38">
        <v>2187.9</v>
      </c>
      <c r="E28" s="38">
        <v>106.23</v>
      </c>
      <c r="F28" s="38">
        <v>128.30000000000001</v>
      </c>
      <c r="G28" s="38">
        <v>481.2</v>
      </c>
    </row>
    <row r="29" spans="2:7" x14ac:dyDescent="0.2">
      <c r="B29" s="36" t="s">
        <v>26</v>
      </c>
      <c r="C29" s="38">
        <v>2900.1</v>
      </c>
      <c r="D29" s="38">
        <v>3621.5</v>
      </c>
      <c r="E29" s="38">
        <v>124.88</v>
      </c>
      <c r="F29" s="38">
        <v>721.4</v>
      </c>
      <c r="G29" s="38">
        <v>796.8</v>
      </c>
    </row>
    <row r="30" spans="2:7" x14ac:dyDescent="0.2">
      <c r="B30" s="36" t="s">
        <v>27</v>
      </c>
      <c r="C30" s="38">
        <v>716</v>
      </c>
      <c r="D30" s="38">
        <v>759.3</v>
      </c>
      <c r="E30" s="38">
        <v>106.05</v>
      </c>
      <c r="F30" s="38">
        <v>43.3</v>
      </c>
      <c r="G30" s="38">
        <v>166.9</v>
      </c>
    </row>
    <row r="31" spans="2:7" x14ac:dyDescent="0.2">
      <c r="B31" s="39" t="s">
        <v>133</v>
      </c>
      <c r="C31" s="38">
        <v>1302.95</v>
      </c>
      <c r="D31" s="38">
        <v>1304.4000000000001</v>
      </c>
      <c r="E31" s="38">
        <v>100.11</v>
      </c>
      <c r="F31" s="38">
        <v>1.4500000000000499</v>
      </c>
      <c r="G31" s="38">
        <v>282.94</v>
      </c>
    </row>
    <row r="32" spans="2:7" x14ac:dyDescent="0.2">
      <c r="B32" s="36"/>
      <c r="C32" s="38"/>
      <c r="D32" s="38"/>
      <c r="E32" s="38"/>
      <c r="F32" s="38"/>
      <c r="G32" s="38"/>
    </row>
    <row r="33" spans="2:7" s="4" customFormat="1" x14ac:dyDescent="0.2">
      <c r="B33" s="35" t="s">
        <v>31</v>
      </c>
      <c r="C33" s="34">
        <v>120985</v>
      </c>
      <c r="D33" s="34">
        <v>136452</v>
      </c>
      <c r="E33" s="34">
        <v>112.78</v>
      </c>
      <c r="F33" s="34">
        <v>15467</v>
      </c>
      <c r="G33" s="34">
        <v>46525.4</v>
      </c>
    </row>
    <row r="34" spans="2:7" x14ac:dyDescent="0.2">
      <c r="B34" s="36" t="s">
        <v>32</v>
      </c>
      <c r="C34" s="38">
        <v>43777.8</v>
      </c>
      <c r="D34" s="38">
        <v>46062</v>
      </c>
      <c r="E34" s="38">
        <v>105.22</v>
      </c>
      <c r="F34" s="38">
        <v>2284.1999999999998</v>
      </c>
      <c r="G34" s="38">
        <v>17503.5</v>
      </c>
    </row>
    <row r="35" spans="2:7" x14ac:dyDescent="0.2">
      <c r="B35" s="36" t="s">
        <v>33</v>
      </c>
      <c r="C35" s="38">
        <v>18860.2</v>
      </c>
      <c r="D35" s="38">
        <v>22343.1</v>
      </c>
      <c r="E35" s="38">
        <v>118.47</v>
      </c>
      <c r="F35" s="38">
        <v>3482.9</v>
      </c>
      <c r="G35" s="38">
        <v>8937.2000000000007</v>
      </c>
    </row>
    <row r="36" spans="2:7" x14ac:dyDescent="0.2">
      <c r="B36" s="36" t="s">
        <v>34</v>
      </c>
      <c r="C36" s="38">
        <v>17116.599999999999</v>
      </c>
      <c r="D36" s="38">
        <v>16661.8</v>
      </c>
      <c r="E36" s="38">
        <v>97.34</v>
      </c>
      <c r="F36" s="38">
        <v>-454.79999999999899</v>
      </c>
      <c r="G36" s="38">
        <v>3994.8</v>
      </c>
    </row>
    <row r="37" spans="2:7" x14ac:dyDescent="0.2">
      <c r="B37" s="36" t="s">
        <v>35</v>
      </c>
      <c r="C37" s="38">
        <v>1088.8</v>
      </c>
      <c r="D37" s="38">
        <v>1368.6</v>
      </c>
      <c r="E37" s="38">
        <v>125.7</v>
      </c>
      <c r="F37" s="38">
        <v>279.8</v>
      </c>
      <c r="G37" s="38">
        <v>379.6</v>
      </c>
    </row>
    <row r="38" spans="2:7" x14ac:dyDescent="0.2">
      <c r="B38" s="36" t="s">
        <v>36</v>
      </c>
      <c r="C38" s="38">
        <v>7411</v>
      </c>
      <c r="D38" s="38">
        <v>7111.7</v>
      </c>
      <c r="E38" s="38">
        <v>95.96</v>
      </c>
      <c r="F38" s="38">
        <v>-299.3</v>
      </c>
      <c r="G38" s="38">
        <v>2149.9</v>
      </c>
    </row>
    <row r="39" spans="2:7" x14ac:dyDescent="0.2">
      <c r="B39" s="36" t="s">
        <v>37</v>
      </c>
      <c r="C39" s="38">
        <v>31984.2</v>
      </c>
      <c r="D39" s="38">
        <v>41282.6</v>
      </c>
      <c r="E39" s="38">
        <v>129.07</v>
      </c>
      <c r="F39" s="38">
        <v>9298.4</v>
      </c>
      <c r="G39" s="38">
        <v>12267.9</v>
      </c>
    </row>
    <row r="40" spans="2:7" x14ac:dyDescent="0.2">
      <c r="B40" s="36" t="s">
        <v>38</v>
      </c>
      <c r="C40" s="38">
        <v>1601.6</v>
      </c>
      <c r="D40" s="38">
        <v>2732.2</v>
      </c>
      <c r="E40" s="38">
        <v>170.59</v>
      </c>
      <c r="F40" s="38">
        <v>1130.5999999999999</v>
      </c>
      <c r="G40" s="38">
        <v>1612.6</v>
      </c>
    </row>
    <row r="41" spans="2:7" x14ac:dyDescent="0.2">
      <c r="B41" s="36" t="s">
        <v>39</v>
      </c>
      <c r="C41" s="38">
        <v>233.6</v>
      </c>
      <c r="D41" s="38">
        <v>258.60000000000002</v>
      </c>
      <c r="E41" s="38">
        <v>110.7</v>
      </c>
      <c r="F41" s="38">
        <v>25</v>
      </c>
      <c r="G41" s="38">
        <v>59.5</v>
      </c>
    </row>
    <row r="42" spans="2:7" x14ac:dyDescent="0.2">
      <c r="B42" s="36"/>
      <c r="C42" s="38"/>
      <c r="D42" s="38"/>
      <c r="E42" s="38"/>
      <c r="F42" s="38"/>
      <c r="G42" s="38"/>
    </row>
    <row r="43" spans="2:7" s="4" customFormat="1" x14ac:dyDescent="0.2">
      <c r="B43" s="35" t="s">
        <v>40</v>
      </c>
      <c r="C43" s="34">
        <v>28193.93</v>
      </c>
      <c r="D43" s="34">
        <v>30019.11</v>
      </c>
      <c r="E43" s="34">
        <v>106.47</v>
      </c>
      <c r="F43" s="34">
        <v>1825.18</v>
      </c>
      <c r="G43" s="34">
        <v>9905.85</v>
      </c>
    </row>
    <row r="44" spans="2:7" x14ac:dyDescent="0.2">
      <c r="B44" s="36" t="s">
        <v>41</v>
      </c>
      <c r="C44" s="38">
        <v>5843.8</v>
      </c>
      <c r="D44" s="38">
        <v>6464.3</v>
      </c>
      <c r="E44" s="38">
        <v>110.62</v>
      </c>
      <c r="F44" s="38">
        <v>620.5</v>
      </c>
      <c r="G44" s="38">
        <v>2133</v>
      </c>
    </row>
    <row r="45" spans="2:7" x14ac:dyDescent="0.2">
      <c r="B45" s="36" t="s">
        <v>42</v>
      </c>
      <c r="C45" s="38">
        <v>1659.7</v>
      </c>
      <c r="D45" s="38">
        <v>1834.7</v>
      </c>
      <c r="E45" s="38">
        <v>110.54</v>
      </c>
      <c r="F45" s="38">
        <v>175</v>
      </c>
      <c r="G45" s="38">
        <v>605.20000000000005</v>
      </c>
    </row>
    <row r="46" spans="2:7" x14ac:dyDescent="0.2">
      <c r="B46" s="36" t="s">
        <v>43</v>
      </c>
      <c r="C46" s="38">
        <v>5349.3</v>
      </c>
      <c r="D46" s="38">
        <v>5354.9</v>
      </c>
      <c r="E46" s="38">
        <v>100.1</v>
      </c>
      <c r="F46" s="38">
        <v>5.5999999999994499</v>
      </c>
      <c r="G46" s="38">
        <v>1767</v>
      </c>
    </row>
    <row r="47" spans="2:7" x14ac:dyDescent="0.2">
      <c r="B47" s="36" t="s">
        <v>44</v>
      </c>
      <c r="C47" s="38">
        <v>9460.0300000000007</v>
      </c>
      <c r="D47" s="38">
        <v>9832.31</v>
      </c>
      <c r="E47" s="38">
        <v>103.94</v>
      </c>
      <c r="F47" s="38">
        <v>372.27999999999901</v>
      </c>
      <c r="G47" s="38">
        <v>3244.65</v>
      </c>
    </row>
    <row r="48" spans="2:7" x14ac:dyDescent="0.2">
      <c r="B48" s="36" t="s">
        <v>45</v>
      </c>
      <c r="C48" s="38">
        <v>5879.3</v>
      </c>
      <c r="D48" s="38">
        <v>6530.7</v>
      </c>
      <c r="E48" s="38">
        <v>111.08</v>
      </c>
      <c r="F48" s="38">
        <v>651.4</v>
      </c>
      <c r="G48" s="38">
        <v>2155.3000000000002</v>
      </c>
    </row>
    <row r="49" spans="2:7" x14ac:dyDescent="0.2">
      <c r="B49" s="36" t="s">
        <v>46</v>
      </c>
      <c r="C49" s="38">
        <v>1.8</v>
      </c>
      <c r="D49" s="38">
        <v>2.2000000000000002</v>
      </c>
      <c r="E49" s="38">
        <v>122.22</v>
      </c>
      <c r="F49" s="38">
        <v>0.4</v>
      </c>
      <c r="G49" s="38">
        <v>0.7</v>
      </c>
    </row>
    <row r="50" spans="2:7" x14ac:dyDescent="0.2">
      <c r="B50" s="36"/>
      <c r="C50" s="38"/>
      <c r="D50" s="38"/>
      <c r="E50" s="38"/>
      <c r="F50" s="38"/>
      <c r="G50" s="38"/>
    </row>
    <row r="51" spans="2:7" s="4" customFormat="1" x14ac:dyDescent="0.2">
      <c r="B51" s="35" t="s">
        <v>47</v>
      </c>
      <c r="C51" s="34">
        <v>78021.8</v>
      </c>
      <c r="D51" s="34">
        <v>105847.5</v>
      </c>
      <c r="E51" s="34">
        <v>135.66</v>
      </c>
      <c r="F51" s="34">
        <v>27825.7</v>
      </c>
      <c r="G51" s="34">
        <v>27519.040000000001</v>
      </c>
    </row>
    <row r="52" spans="2:7" x14ac:dyDescent="0.2">
      <c r="B52" s="36" t="s">
        <v>48</v>
      </c>
      <c r="C52" s="38">
        <v>1197.9000000000001</v>
      </c>
      <c r="D52" s="38">
        <v>2631.7</v>
      </c>
      <c r="E52" s="38">
        <v>219.69</v>
      </c>
      <c r="F52" s="38">
        <v>1433.8</v>
      </c>
      <c r="G52" s="38">
        <v>684.2</v>
      </c>
    </row>
    <row r="53" spans="2:7" x14ac:dyDescent="0.2">
      <c r="B53" s="36" t="s">
        <v>49</v>
      </c>
      <c r="C53" s="38">
        <v>5316.5</v>
      </c>
      <c r="D53" s="38">
        <v>8634</v>
      </c>
      <c r="E53" s="38">
        <v>162.4</v>
      </c>
      <c r="F53" s="38">
        <v>3317.5</v>
      </c>
      <c r="G53" s="38">
        <v>2243.5100000000002</v>
      </c>
    </row>
    <row r="54" spans="2:7" x14ac:dyDescent="0.2">
      <c r="B54" s="36" t="s">
        <v>50</v>
      </c>
      <c r="C54" s="38">
        <v>4339.6000000000004</v>
      </c>
      <c r="D54" s="38">
        <v>6313.7</v>
      </c>
      <c r="E54" s="38">
        <v>145.49</v>
      </c>
      <c r="F54" s="38">
        <v>1974.1</v>
      </c>
      <c r="G54" s="38">
        <v>1641.58</v>
      </c>
    </row>
    <row r="55" spans="2:7" x14ac:dyDescent="0.2">
      <c r="B55" s="36" t="s">
        <v>51</v>
      </c>
      <c r="C55" s="38">
        <v>22833.8</v>
      </c>
      <c r="D55" s="38">
        <v>20036.7</v>
      </c>
      <c r="E55" s="38">
        <v>87.75</v>
      </c>
      <c r="F55" s="38">
        <v>-2797.1</v>
      </c>
      <c r="G55" s="38">
        <v>5209.8500000000004</v>
      </c>
    </row>
    <row r="56" spans="2:7" x14ac:dyDescent="0.2">
      <c r="B56" s="36" t="s">
        <v>52</v>
      </c>
      <c r="C56" s="38">
        <v>1298.5999999999999</v>
      </c>
      <c r="D56" s="38">
        <v>1331.6</v>
      </c>
      <c r="E56" s="38">
        <v>102.54</v>
      </c>
      <c r="F56" s="38">
        <v>33</v>
      </c>
      <c r="G56" s="38">
        <v>346.3</v>
      </c>
    </row>
    <row r="57" spans="2:7" x14ac:dyDescent="0.2">
      <c r="B57" s="36" t="s">
        <v>53</v>
      </c>
      <c r="C57" s="38">
        <v>22002.799999999999</v>
      </c>
      <c r="D57" s="38">
        <v>37849.699999999997</v>
      </c>
      <c r="E57" s="38">
        <v>172.02</v>
      </c>
      <c r="F57" s="38">
        <v>15846.9</v>
      </c>
      <c r="G57" s="38">
        <v>9840.6</v>
      </c>
    </row>
    <row r="58" spans="2:7" x14ac:dyDescent="0.2">
      <c r="B58" s="36" t="s">
        <v>54</v>
      </c>
      <c r="C58" s="38">
        <v>19010.7</v>
      </c>
      <c r="D58" s="38">
        <v>25194.400000000001</v>
      </c>
      <c r="E58" s="38">
        <v>132.53</v>
      </c>
      <c r="F58" s="38">
        <v>6183.7</v>
      </c>
      <c r="G58" s="38">
        <v>6550.5</v>
      </c>
    </row>
    <row r="59" spans="2:7" x14ac:dyDescent="0.2">
      <c r="B59" s="36" t="s">
        <v>55</v>
      </c>
      <c r="C59" s="38">
        <v>3320.5</v>
      </c>
      <c r="D59" s="38">
        <v>5187.3</v>
      </c>
      <c r="E59" s="38">
        <v>156.22</v>
      </c>
      <c r="F59" s="38">
        <v>1866.8</v>
      </c>
      <c r="G59" s="38">
        <v>1348.8</v>
      </c>
    </row>
    <row r="60" spans="2:7" x14ac:dyDescent="0.2">
      <c r="B60" s="36"/>
      <c r="C60" s="38"/>
      <c r="D60" s="38"/>
      <c r="E60" s="38"/>
      <c r="F60" s="38"/>
      <c r="G60" s="38"/>
    </row>
    <row r="61" spans="2:7" s="4" customFormat="1" x14ac:dyDescent="0.2">
      <c r="B61" s="35" t="s">
        <v>56</v>
      </c>
      <c r="C61" s="34">
        <v>20304.11</v>
      </c>
      <c r="D61" s="34">
        <v>13224.6</v>
      </c>
      <c r="E61" s="34">
        <v>65.13</v>
      </c>
      <c r="F61" s="34">
        <v>-7079.51</v>
      </c>
      <c r="G61" s="34">
        <v>3327.93</v>
      </c>
    </row>
    <row r="62" spans="2:7" x14ac:dyDescent="0.2">
      <c r="B62" s="36" t="s">
        <v>57</v>
      </c>
      <c r="C62" s="38">
        <v>2127.6</v>
      </c>
      <c r="D62" s="38">
        <v>684.82</v>
      </c>
      <c r="E62" s="38">
        <v>32.19</v>
      </c>
      <c r="F62" s="38">
        <v>-1442.78</v>
      </c>
      <c r="G62" s="38">
        <v>157.58000000000001</v>
      </c>
    </row>
    <row r="63" spans="2:7" x14ac:dyDescent="0.2">
      <c r="B63" s="36" t="s">
        <v>58</v>
      </c>
      <c r="C63" s="38">
        <v>7776.52</v>
      </c>
      <c r="D63" s="38">
        <v>4210.0200000000004</v>
      </c>
      <c r="E63" s="38">
        <v>54.14</v>
      </c>
      <c r="F63" s="38">
        <v>-3566.5</v>
      </c>
      <c r="G63" s="38">
        <v>881.39</v>
      </c>
    </row>
    <row r="64" spans="2:7" x14ac:dyDescent="0.2">
      <c r="B64" s="36" t="s">
        <v>59</v>
      </c>
      <c r="C64" s="38">
        <v>4691.5</v>
      </c>
      <c r="D64" s="38">
        <v>3384.95</v>
      </c>
      <c r="E64" s="38">
        <v>72.150000000000006</v>
      </c>
      <c r="F64" s="38">
        <v>-1306.55</v>
      </c>
      <c r="G64" s="38">
        <v>772.28</v>
      </c>
    </row>
    <row r="65" spans="2:7" x14ac:dyDescent="0.2">
      <c r="B65" s="36" t="s">
        <v>60</v>
      </c>
      <c r="C65" s="38">
        <v>5708.5</v>
      </c>
      <c r="D65" s="38">
        <v>4944.8100000000004</v>
      </c>
      <c r="E65" s="38">
        <v>86.62</v>
      </c>
      <c r="F65" s="38">
        <v>-763.69</v>
      </c>
      <c r="G65" s="38">
        <v>1516.69</v>
      </c>
    </row>
    <row r="66" spans="2:7" x14ac:dyDescent="0.2">
      <c r="B66" s="36"/>
      <c r="C66" s="38"/>
      <c r="D66" s="38"/>
      <c r="E66" s="38"/>
      <c r="F66" s="38"/>
      <c r="G66" s="38"/>
    </row>
    <row r="67" spans="2:7" s="4" customFormat="1" x14ac:dyDescent="0.2">
      <c r="B67" s="35" t="s">
        <v>62</v>
      </c>
      <c r="C67" s="34">
        <v>263311.31</v>
      </c>
      <c r="D67" s="34">
        <v>186468.7</v>
      </c>
      <c r="E67" s="34">
        <v>70.819999999999993</v>
      </c>
      <c r="F67" s="34">
        <v>-76842.61</v>
      </c>
      <c r="G67" s="34">
        <f>G68+G69+G70+G71+G72+G73+G75+G76+G77</f>
        <v>52517.100000000006</v>
      </c>
    </row>
    <row r="68" spans="2:7" s="4" customFormat="1" x14ac:dyDescent="0.2">
      <c r="B68" s="36" t="s">
        <v>63</v>
      </c>
      <c r="C68" s="38">
        <v>3333.1</v>
      </c>
      <c r="D68" s="38">
        <v>4003.4</v>
      </c>
      <c r="E68" s="38">
        <v>120.11</v>
      </c>
      <c r="F68" s="38">
        <v>670.3</v>
      </c>
      <c r="G68" s="38">
        <v>1106.7</v>
      </c>
    </row>
    <row r="69" spans="2:7" s="4" customFormat="1" x14ac:dyDescent="0.2">
      <c r="B69" s="36" t="s">
        <v>64</v>
      </c>
      <c r="C69" s="38">
        <v>42590.91</v>
      </c>
      <c r="D69" s="38">
        <v>78207.3</v>
      </c>
      <c r="E69" s="38">
        <v>183.62</v>
      </c>
      <c r="F69" s="38">
        <v>35616.39</v>
      </c>
      <c r="G69" s="43">
        <v>22301.4</v>
      </c>
    </row>
    <row r="70" spans="2:7" x14ac:dyDescent="0.2">
      <c r="B70" s="36" t="s">
        <v>65</v>
      </c>
      <c r="C70" s="38">
        <v>12285</v>
      </c>
      <c r="D70" s="38">
        <v>10226.299999999999</v>
      </c>
      <c r="E70" s="38">
        <v>83.24</v>
      </c>
      <c r="F70" s="38">
        <v>-2058.6999999999998</v>
      </c>
      <c r="G70" s="38">
        <v>2863.4</v>
      </c>
    </row>
    <row r="71" spans="2:7" x14ac:dyDescent="0.2">
      <c r="B71" s="36" t="s">
        <v>66</v>
      </c>
      <c r="C71" s="38">
        <v>51780.7</v>
      </c>
      <c r="D71" s="38">
        <v>23216.6</v>
      </c>
      <c r="E71" s="38">
        <v>44.84</v>
      </c>
      <c r="F71" s="38">
        <v>-28564.1</v>
      </c>
      <c r="G71" s="38">
        <v>6500.6</v>
      </c>
    </row>
    <row r="72" spans="2:7" x14ac:dyDescent="0.2">
      <c r="B72" s="36" t="s">
        <v>67</v>
      </c>
      <c r="C72" s="38">
        <v>25508.400000000001</v>
      </c>
      <c r="D72" s="38">
        <v>5475.8</v>
      </c>
      <c r="E72" s="38">
        <v>21.47</v>
      </c>
      <c r="F72" s="38">
        <v>-20032.599999999999</v>
      </c>
      <c r="G72" s="38">
        <v>1451.4</v>
      </c>
    </row>
    <row r="73" spans="2:7" x14ac:dyDescent="0.2">
      <c r="B73" s="36" t="s">
        <v>68</v>
      </c>
      <c r="C73" s="38">
        <v>87390.3</v>
      </c>
      <c r="D73" s="38">
        <v>40832.1</v>
      </c>
      <c r="E73" s="38">
        <v>46.72</v>
      </c>
      <c r="F73" s="38">
        <v>-46558.2</v>
      </c>
      <c r="G73" s="38">
        <v>11502.6</v>
      </c>
    </row>
    <row r="74" spans="2:7" x14ac:dyDescent="0.2">
      <c r="B74" s="36" t="s">
        <v>69</v>
      </c>
      <c r="C74" s="38">
        <v>26.2</v>
      </c>
      <c r="D74" s="38" t="s">
        <v>15</v>
      </c>
      <c r="E74" s="38" t="s">
        <v>15</v>
      </c>
      <c r="F74" s="38">
        <v>-26.2</v>
      </c>
      <c r="G74" s="38" t="s">
        <v>15</v>
      </c>
    </row>
    <row r="75" spans="2:7" x14ac:dyDescent="0.2">
      <c r="B75" s="36" t="s">
        <v>70</v>
      </c>
      <c r="C75" s="38">
        <v>31427.4</v>
      </c>
      <c r="D75" s="38">
        <v>18050</v>
      </c>
      <c r="E75" s="38">
        <v>57.43</v>
      </c>
      <c r="F75" s="38">
        <v>-13377.4</v>
      </c>
      <c r="G75" s="38">
        <v>5008.3999999999996</v>
      </c>
    </row>
    <row r="76" spans="2:7" x14ac:dyDescent="0.2">
      <c r="B76" s="36" t="s">
        <v>71</v>
      </c>
      <c r="C76" s="38">
        <v>4770.5</v>
      </c>
      <c r="D76" s="38">
        <v>4027.2</v>
      </c>
      <c r="E76" s="38">
        <v>84.42</v>
      </c>
      <c r="F76" s="38">
        <v>-743.3</v>
      </c>
      <c r="G76" s="38">
        <v>1126.5</v>
      </c>
    </row>
    <row r="77" spans="2:7" x14ac:dyDescent="0.2">
      <c r="B77" s="36" t="s">
        <v>72</v>
      </c>
      <c r="C77" s="38">
        <v>4225</v>
      </c>
      <c r="D77" s="38">
        <v>2430</v>
      </c>
      <c r="E77" s="38">
        <v>57.51</v>
      </c>
      <c r="F77" s="38">
        <v>-1795</v>
      </c>
      <c r="G77" s="38">
        <v>656.1</v>
      </c>
    </row>
    <row r="78" spans="2:7" x14ac:dyDescent="0.2">
      <c r="B78" s="36"/>
      <c r="C78" s="38"/>
      <c r="D78" s="38"/>
      <c r="E78" s="38"/>
      <c r="F78" s="38"/>
      <c r="G78" s="38"/>
    </row>
    <row r="79" spans="2:7" x14ac:dyDescent="0.2">
      <c r="B79" s="35" t="s">
        <v>74</v>
      </c>
      <c r="C79" s="34">
        <v>4750.3999999999996</v>
      </c>
      <c r="D79" s="34">
        <v>3302</v>
      </c>
      <c r="E79" s="34">
        <v>69.510000000000005</v>
      </c>
      <c r="F79" s="34">
        <v>-1448.4</v>
      </c>
      <c r="G79" s="34">
        <v>924.6</v>
      </c>
    </row>
    <row r="80" spans="2:7" x14ac:dyDescent="0.2">
      <c r="B80" s="36"/>
      <c r="C80" s="38"/>
      <c r="D80" s="38"/>
      <c r="E80" s="38"/>
      <c r="F80" s="38"/>
      <c r="G80" s="38"/>
    </row>
    <row r="81" spans="2:7" x14ac:dyDescent="0.2">
      <c r="B81" s="35" t="s">
        <v>75</v>
      </c>
      <c r="C81" s="34">
        <v>2055.3000000000002</v>
      </c>
      <c r="D81" s="41">
        <v>2266.4</v>
      </c>
      <c r="E81" s="41">
        <v>110.27</v>
      </c>
      <c r="F81" s="41">
        <v>211.1</v>
      </c>
      <c r="G81" s="41">
        <v>589.29999999999995</v>
      </c>
    </row>
    <row r="82" spans="2:7" x14ac:dyDescent="0.2">
      <c r="B82" s="22"/>
      <c r="C82" s="23"/>
      <c r="D82" s="23"/>
      <c r="E82" s="23"/>
      <c r="F82" s="23"/>
      <c r="G82" s="23"/>
    </row>
  </sheetData>
  <mergeCells count="5">
    <mergeCell ref="B4:G4"/>
    <mergeCell ref="B6:B8"/>
    <mergeCell ref="C6:D6"/>
    <mergeCell ref="E6:F6"/>
    <mergeCell ref="G6:G7"/>
  </mergeCells>
  <hyperlinks>
    <hyperlink ref="B2" location="Содержание!A1" display="Содержание" xr:uid="{00000000-0004-0000-0500-000000000000}"/>
    <hyperlink ref="B1" location="Содержание!A1" display="Мазмуну" xr:uid="{00000000-0004-0000-0500-000001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72"/>
  <sheetViews>
    <sheetView topLeftCell="A52" workbookViewId="0">
      <selection activeCell="B1" sqref="B1"/>
    </sheetView>
  </sheetViews>
  <sheetFormatPr defaultRowHeight="12.75" x14ac:dyDescent="0.2"/>
  <cols>
    <col min="1" max="1" width="3.140625" style="3" customWidth="1"/>
    <col min="2" max="2" width="31.7109375" style="3" customWidth="1"/>
    <col min="3" max="3" width="12.28515625" style="3" customWidth="1"/>
    <col min="4" max="4" width="10.5703125" style="3" customWidth="1"/>
    <col min="5" max="5" width="10.85546875" style="3" customWidth="1"/>
    <col min="6" max="6" width="11.140625" style="3" customWidth="1"/>
    <col min="7" max="7" width="10.28515625" style="3" customWidth="1"/>
    <col min="8" max="16384" width="9.140625" style="3"/>
  </cols>
  <sheetData>
    <row r="1" spans="2:7" x14ac:dyDescent="0.2">
      <c r="B1" s="12" t="s">
        <v>125</v>
      </c>
    </row>
    <row r="2" spans="2:7" x14ac:dyDescent="0.2">
      <c r="B2" s="12" t="s">
        <v>93</v>
      </c>
    </row>
    <row r="4" spans="2:7" s="4" customFormat="1" x14ac:dyDescent="0.2">
      <c r="B4" s="76" t="s">
        <v>79</v>
      </c>
      <c r="C4" s="76"/>
      <c r="D4" s="76"/>
      <c r="E4" s="76"/>
      <c r="F4" s="76"/>
      <c r="G4" s="76"/>
    </row>
    <row r="5" spans="2:7" x14ac:dyDescent="0.2">
      <c r="B5" s="22"/>
      <c r="C5" s="23"/>
      <c r="D5" s="23"/>
      <c r="E5" s="23"/>
      <c r="F5" s="23"/>
      <c r="G5" s="23" t="s">
        <v>1</v>
      </c>
    </row>
    <row r="6" spans="2:7" s="4" customFormat="1" ht="12.75" customHeight="1" x14ac:dyDescent="0.2">
      <c r="B6" s="67" t="s">
        <v>2</v>
      </c>
      <c r="C6" s="70" t="s">
        <v>3</v>
      </c>
      <c r="D6" s="71"/>
      <c r="E6" s="72" t="s">
        <v>132</v>
      </c>
      <c r="F6" s="73"/>
      <c r="G6" s="74" t="s">
        <v>4</v>
      </c>
    </row>
    <row r="7" spans="2:7" s="4" customFormat="1" x14ac:dyDescent="0.2">
      <c r="B7" s="68"/>
      <c r="C7" s="24">
        <v>2024</v>
      </c>
      <c r="D7" s="27">
        <v>2025</v>
      </c>
      <c r="E7" s="28" t="s">
        <v>5</v>
      </c>
      <c r="F7" s="29" t="s">
        <v>6</v>
      </c>
      <c r="G7" s="75"/>
    </row>
    <row r="8" spans="2:7" s="4" customFormat="1" x14ac:dyDescent="0.2">
      <c r="B8" s="69"/>
      <c r="C8" s="25">
        <v>1</v>
      </c>
      <c r="D8" s="30">
        <v>2</v>
      </c>
      <c r="E8" s="30">
        <v>3</v>
      </c>
      <c r="F8" s="30">
        <v>4</v>
      </c>
      <c r="G8" s="30">
        <v>5</v>
      </c>
    </row>
    <row r="9" spans="2:7" s="4" customFormat="1" x14ac:dyDescent="0.2">
      <c r="B9" s="27"/>
      <c r="C9" s="27"/>
      <c r="D9" s="27"/>
      <c r="E9" s="27"/>
      <c r="F9" s="27"/>
      <c r="G9" s="27"/>
    </row>
    <row r="10" spans="2:7" s="4" customFormat="1" x14ac:dyDescent="0.2">
      <c r="B10" s="35" t="s">
        <v>7</v>
      </c>
      <c r="C10" s="34">
        <v>669499.47</v>
      </c>
      <c r="D10" s="34">
        <f>D12+D20+D36+D39+D42+D51+D58+D70+D72</f>
        <v>729505.2</v>
      </c>
      <c r="E10" s="34">
        <f>D10/C10*100</f>
        <v>108.96277483236842</v>
      </c>
      <c r="F10" s="34">
        <f>D10-C10</f>
        <v>60005.729999999981</v>
      </c>
      <c r="G10" s="34">
        <f>G12+G20+G36+G39+G42+G51+G58+G70+G72</f>
        <v>206153.21</v>
      </c>
    </row>
    <row r="11" spans="2:7" s="4" customFormat="1" x14ac:dyDescent="0.2">
      <c r="B11" s="35"/>
      <c r="C11" s="34"/>
      <c r="D11" s="34"/>
      <c r="E11" s="34"/>
      <c r="F11" s="34"/>
      <c r="G11" s="34"/>
    </row>
    <row r="12" spans="2:7" s="4" customFormat="1" x14ac:dyDescent="0.2">
      <c r="B12" s="35" t="s">
        <v>8</v>
      </c>
      <c r="C12" s="34">
        <v>45674.400000000001</v>
      </c>
      <c r="D12" s="34">
        <v>47974.74</v>
      </c>
      <c r="E12" s="34">
        <v>105.04</v>
      </c>
      <c r="F12" s="34">
        <v>2300.34</v>
      </c>
      <c r="G12" s="34">
        <v>10881.75</v>
      </c>
    </row>
    <row r="13" spans="2:7" x14ac:dyDescent="0.2">
      <c r="B13" s="36" t="s">
        <v>9</v>
      </c>
      <c r="C13" s="38">
        <v>16152.1</v>
      </c>
      <c r="D13" s="38">
        <v>16642.900000000001</v>
      </c>
      <c r="E13" s="38">
        <v>103.04</v>
      </c>
      <c r="F13" s="38">
        <v>490.80000000000098</v>
      </c>
      <c r="G13" s="38">
        <v>3324.34</v>
      </c>
    </row>
    <row r="14" spans="2:7" x14ac:dyDescent="0.2">
      <c r="B14" s="36" t="s">
        <v>10</v>
      </c>
      <c r="C14" s="38">
        <v>14091.9</v>
      </c>
      <c r="D14" s="38">
        <v>15482.6</v>
      </c>
      <c r="E14" s="38">
        <v>109.87</v>
      </c>
      <c r="F14" s="38">
        <v>1390.7</v>
      </c>
      <c r="G14" s="38">
        <v>4254.2</v>
      </c>
    </row>
    <row r="15" spans="2:7" x14ac:dyDescent="0.2">
      <c r="B15" s="36" t="s">
        <v>11</v>
      </c>
      <c r="C15" s="38">
        <v>7037.9</v>
      </c>
      <c r="D15" s="38">
        <v>7347.5</v>
      </c>
      <c r="E15" s="38">
        <v>104.4</v>
      </c>
      <c r="F15" s="38">
        <v>309.60000000000002</v>
      </c>
      <c r="G15" s="38">
        <v>1580.8</v>
      </c>
    </row>
    <row r="16" spans="2:7" x14ac:dyDescent="0.2">
      <c r="B16" s="36" t="s">
        <v>12</v>
      </c>
      <c r="C16" s="38">
        <v>1054.6199999999999</v>
      </c>
      <c r="D16" s="38">
        <v>1081</v>
      </c>
      <c r="E16" s="38">
        <v>102.5</v>
      </c>
      <c r="F16" s="38">
        <v>26.380000000000098</v>
      </c>
      <c r="G16" s="38">
        <v>216.2</v>
      </c>
    </row>
    <row r="17" spans="2:7" x14ac:dyDescent="0.2">
      <c r="B17" s="36" t="s">
        <v>13</v>
      </c>
      <c r="C17" s="38">
        <v>5261.3</v>
      </c>
      <c r="D17" s="38">
        <v>5327.1</v>
      </c>
      <c r="E17" s="38">
        <v>101.25</v>
      </c>
      <c r="F17" s="38">
        <v>65.800000000000196</v>
      </c>
      <c r="G17" s="38">
        <v>1062.02</v>
      </c>
    </row>
    <row r="18" spans="2:7" x14ac:dyDescent="0.2">
      <c r="B18" s="36" t="s">
        <v>14</v>
      </c>
      <c r="C18" s="38">
        <v>3131.2</v>
      </c>
      <c r="D18" s="38">
        <v>3174.64</v>
      </c>
      <c r="E18" s="38">
        <v>101.39</v>
      </c>
      <c r="F18" s="38">
        <v>43.440000000000097</v>
      </c>
      <c r="G18" s="38">
        <v>660.39</v>
      </c>
    </row>
    <row r="19" spans="2:7" x14ac:dyDescent="0.2">
      <c r="B19" s="36"/>
      <c r="C19" s="38"/>
      <c r="D19" s="38"/>
      <c r="E19" s="38"/>
      <c r="F19" s="38"/>
      <c r="G19" s="38"/>
    </row>
    <row r="20" spans="2:7" s="4" customFormat="1" x14ac:dyDescent="0.2">
      <c r="B20" s="35" t="s">
        <v>16</v>
      </c>
      <c r="C20" s="34">
        <v>116744.9</v>
      </c>
      <c r="D20" s="34">
        <v>116260.06</v>
      </c>
      <c r="E20" s="34">
        <v>99.58</v>
      </c>
      <c r="F20" s="34">
        <v>-484.839999999996</v>
      </c>
      <c r="G20" s="34">
        <v>25565.3</v>
      </c>
    </row>
    <row r="21" spans="2:7" x14ac:dyDescent="0.2">
      <c r="B21" s="36" t="s">
        <v>17</v>
      </c>
      <c r="C21" s="38">
        <v>7845.6</v>
      </c>
      <c r="D21" s="38">
        <v>2904</v>
      </c>
      <c r="E21" s="38">
        <v>37.01</v>
      </c>
      <c r="F21" s="38">
        <v>-4941.6000000000004</v>
      </c>
      <c r="G21" s="38">
        <v>638.70000000000005</v>
      </c>
    </row>
    <row r="22" spans="2:7" x14ac:dyDescent="0.2">
      <c r="B22" s="36" t="s">
        <v>18</v>
      </c>
      <c r="C22" s="38">
        <v>1923.5</v>
      </c>
      <c r="D22" s="38">
        <v>498.9</v>
      </c>
      <c r="E22" s="38">
        <v>25.94</v>
      </c>
      <c r="F22" s="38">
        <v>-1424.6</v>
      </c>
      <c r="G22" s="38">
        <v>109.8</v>
      </c>
    </row>
    <row r="23" spans="2:7" x14ac:dyDescent="0.2">
      <c r="B23" s="36" t="s">
        <v>19</v>
      </c>
      <c r="C23" s="38">
        <v>22454.799999999999</v>
      </c>
      <c r="D23" s="38">
        <v>22603</v>
      </c>
      <c r="E23" s="38">
        <v>100.66</v>
      </c>
      <c r="F23" s="38">
        <v>148.20000000000101</v>
      </c>
      <c r="G23" s="38">
        <v>4972.6000000000004</v>
      </c>
    </row>
    <row r="24" spans="2:7" x14ac:dyDescent="0.2">
      <c r="B24" s="36" t="s">
        <v>20</v>
      </c>
      <c r="C24" s="38">
        <v>21079.7</v>
      </c>
      <c r="D24" s="38">
        <v>21665.200000000001</v>
      </c>
      <c r="E24" s="38">
        <v>102.78</v>
      </c>
      <c r="F24" s="38">
        <v>585.5</v>
      </c>
      <c r="G24" s="38">
        <v>4803.5</v>
      </c>
    </row>
    <row r="25" spans="2:7" x14ac:dyDescent="0.2">
      <c r="B25" s="36" t="s">
        <v>21</v>
      </c>
      <c r="C25" s="38">
        <v>18836.400000000001</v>
      </c>
      <c r="D25" s="38">
        <v>21087.8</v>
      </c>
      <c r="E25" s="38">
        <v>111.95</v>
      </c>
      <c r="F25" s="38">
        <v>2251.4</v>
      </c>
      <c r="G25" s="38">
        <v>4639.2</v>
      </c>
    </row>
    <row r="26" spans="2:7" x14ac:dyDescent="0.2">
      <c r="B26" s="36" t="s">
        <v>22</v>
      </c>
      <c r="C26" s="38">
        <v>117.5</v>
      </c>
      <c r="D26" s="38">
        <v>113.7</v>
      </c>
      <c r="E26" s="38">
        <v>96.77</v>
      </c>
      <c r="F26" s="38">
        <v>-3.8</v>
      </c>
      <c r="G26" s="38">
        <v>25</v>
      </c>
    </row>
    <row r="27" spans="2:7" x14ac:dyDescent="0.2">
      <c r="B27" s="36" t="s">
        <v>23</v>
      </c>
      <c r="C27" s="38">
        <v>24614.34</v>
      </c>
      <c r="D27" s="38">
        <v>26674.06</v>
      </c>
      <c r="E27" s="38">
        <v>108.37</v>
      </c>
      <c r="F27" s="38">
        <v>2059.7199999999998</v>
      </c>
      <c r="G27" s="38">
        <v>5873.1</v>
      </c>
    </row>
    <row r="28" spans="2:7" x14ac:dyDescent="0.2">
      <c r="B28" s="36" t="s">
        <v>24</v>
      </c>
      <c r="C28" s="38">
        <v>29.7</v>
      </c>
      <c r="D28" s="38" t="s">
        <v>15</v>
      </c>
      <c r="E28" s="38" t="s">
        <v>15</v>
      </c>
      <c r="F28" s="38">
        <v>-29.7</v>
      </c>
      <c r="G28" s="38" t="s">
        <v>15</v>
      </c>
    </row>
    <row r="29" spans="2:7" x14ac:dyDescent="0.2">
      <c r="B29" s="36" t="s">
        <v>25</v>
      </c>
      <c r="C29" s="38">
        <v>1151.7</v>
      </c>
      <c r="D29" s="38">
        <v>1238.8</v>
      </c>
      <c r="E29" s="38">
        <v>107.56</v>
      </c>
      <c r="F29" s="38">
        <v>87.099999999999895</v>
      </c>
      <c r="G29" s="38">
        <v>272.39999999999998</v>
      </c>
    </row>
    <row r="30" spans="2:7" x14ac:dyDescent="0.2">
      <c r="B30" s="36" t="s">
        <v>26</v>
      </c>
      <c r="C30" s="38">
        <v>17380.5</v>
      </c>
      <c r="D30" s="38">
        <v>17408</v>
      </c>
      <c r="E30" s="38">
        <v>100.16</v>
      </c>
      <c r="F30" s="38">
        <v>27.5</v>
      </c>
      <c r="G30" s="38">
        <v>3829.8</v>
      </c>
    </row>
    <row r="31" spans="2:7" x14ac:dyDescent="0.2">
      <c r="B31" s="36" t="s">
        <v>27</v>
      </c>
      <c r="C31" s="38">
        <v>199.7</v>
      </c>
      <c r="D31" s="38">
        <v>158.6</v>
      </c>
      <c r="E31" s="38">
        <v>79.42</v>
      </c>
      <c r="F31" s="38">
        <v>-41.1</v>
      </c>
      <c r="G31" s="38">
        <v>31.7</v>
      </c>
    </row>
    <row r="32" spans="2:7" x14ac:dyDescent="0.2">
      <c r="B32" s="39" t="s">
        <v>133</v>
      </c>
      <c r="C32" s="38">
        <v>2923.36</v>
      </c>
      <c r="D32" s="38">
        <v>2329</v>
      </c>
      <c r="E32" s="38">
        <v>79.67</v>
      </c>
      <c r="F32" s="38">
        <v>-594.36</v>
      </c>
      <c r="G32" s="38">
        <v>465.8</v>
      </c>
    </row>
    <row r="33" spans="2:7" x14ac:dyDescent="0.2">
      <c r="B33" s="36" t="s">
        <v>28</v>
      </c>
      <c r="C33" s="38">
        <v>243.4</v>
      </c>
      <c r="D33" s="38">
        <v>181.4</v>
      </c>
      <c r="E33" s="38">
        <v>74.53</v>
      </c>
      <c r="F33" s="38">
        <v>-62</v>
      </c>
      <c r="G33" s="38">
        <v>36.299999999999997</v>
      </c>
    </row>
    <row r="34" spans="2:7" x14ac:dyDescent="0.2">
      <c r="B34" s="36" t="s">
        <v>29</v>
      </c>
      <c r="C34" s="38">
        <v>15.4</v>
      </c>
      <c r="D34" s="38">
        <v>10.199999999999999</v>
      </c>
      <c r="E34" s="38">
        <v>66.23</v>
      </c>
      <c r="F34" s="38">
        <v>-5.2</v>
      </c>
      <c r="G34" s="38">
        <v>2.2000000000000002</v>
      </c>
    </row>
    <row r="35" spans="2:7" x14ac:dyDescent="0.2">
      <c r="B35" s="36"/>
      <c r="C35" s="38"/>
      <c r="D35" s="38"/>
      <c r="E35" s="38"/>
      <c r="F35" s="38"/>
      <c r="G35" s="38"/>
    </row>
    <row r="36" spans="2:7" x14ac:dyDescent="0.2">
      <c r="B36" s="35" t="s">
        <v>31</v>
      </c>
      <c r="C36" s="34" t="s">
        <v>15</v>
      </c>
      <c r="D36" s="34">
        <v>2665.5</v>
      </c>
      <c r="E36" s="34" t="s">
        <v>15</v>
      </c>
      <c r="F36" s="34">
        <v>2665.5</v>
      </c>
      <c r="G36" s="34">
        <v>871</v>
      </c>
    </row>
    <row r="37" spans="2:7" s="4" customFormat="1" x14ac:dyDescent="0.2">
      <c r="B37" s="36" t="s">
        <v>37</v>
      </c>
      <c r="C37" s="38" t="s">
        <v>15</v>
      </c>
      <c r="D37" s="38">
        <v>2665.5</v>
      </c>
      <c r="E37" s="38" t="s">
        <v>15</v>
      </c>
      <c r="F37" s="38">
        <v>2665.5</v>
      </c>
      <c r="G37" s="38">
        <v>871</v>
      </c>
    </row>
    <row r="38" spans="2:7" x14ac:dyDescent="0.2">
      <c r="B38" s="36"/>
      <c r="C38" s="38"/>
      <c r="D38" s="38"/>
      <c r="E38" s="38"/>
      <c r="F38" s="38"/>
      <c r="G38" s="38"/>
    </row>
    <row r="39" spans="2:7" x14ac:dyDescent="0.2">
      <c r="B39" s="35" t="s">
        <v>40</v>
      </c>
      <c r="C39" s="34">
        <v>145.9</v>
      </c>
      <c r="D39" s="34">
        <v>171</v>
      </c>
      <c r="E39" s="34">
        <v>117.2</v>
      </c>
      <c r="F39" s="34">
        <v>25.1</v>
      </c>
      <c r="G39" s="34">
        <v>58.1</v>
      </c>
    </row>
    <row r="40" spans="2:7" s="4" customFormat="1" x14ac:dyDescent="0.2">
      <c r="B40" s="36" t="s">
        <v>43</v>
      </c>
      <c r="C40" s="38">
        <v>145.9</v>
      </c>
      <c r="D40" s="38">
        <v>171</v>
      </c>
      <c r="E40" s="38">
        <v>117.2</v>
      </c>
      <c r="F40" s="38">
        <v>25.1</v>
      </c>
      <c r="G40" s="38">
        <v>58.1</v>
      </c>
    </row>
    <row r="41" spans="2:7" x14ac:dyDescent="0.2">
      <c r="B41" s="36"/>
      <c r="C41" s="38"/>
      <c r="D41" s="38"/>
      <c r="E41" s="38"/>
      <c r="F41" s="38"/>
      <c r="G41" s="38"/>
    </row>
    <row r="42" spans="2:7" x14ac:dyDescent="0.2">
      <c r="B42" s="35" t="s">
        <v>47</v>
      </c>
      <c r="C42" s="34">
        <v>214680.8</v>
      </c>
      <c r="D42" s="34">
        <v>227120.3</v>
      </c>
      <c r="E42" s="34">
        <v>105.79</v>
      </c>
      <c r="F42" s="34">
        <v>12439.5</v>
      </c>
      <c r="G42" s="34">
        <v>60752.97</v>
      </c>
    </row>
    <row r="43" spans="2:7" x14ac:dyDescent="0.2">
      <c r="B43" s="36" t="s">
        <v>48</v>
      </c>
      <c r="C43" s="38">
        <v>810</v>
      </c>
      <c r="D43" s="38">
        <v>738</v>
      </c>
      <c r="E43" s="38">
        <v>91.11</v>
      </c>
      <c r="F43" s="38">
        <v>-72</v>
      </c>
      <c r="G43" s="38">
        <v>191.9</v>
      </c>
    </row>
    <row r="44" spans="2:7" s="4" customFormat="1" x14ac:dyDescent="0.2">
      <c r="B44" s="36" t="s">
        <v>49</v>
      </c>
      <c r="C44" s="38">
        <v>33024.199999999997</v>
      </c>
      <c r="D44" s="38">
        <v>34371.699999999997</v>
      </c>
      <c r="E44" s="38">
        <v>104.08</v>
      </c>
      <c r="F44" s="38">
        <v>1347.5</v>
      </c>
      <c r="G44" s="38">
        <v>10586.76</v>
      </c>
    </row>
    <row r="45" spans="2:7" x14ac:dyDescent="0.2">
      <c r="B45" s="36" t="s">
        <v>50</v>
      </c>
      <c r="C45" s="38">
        <v>7750.6</v>
      </c>
      <c r="D45" s="38">
        <v>7763.2</v>
      </c>
      <c r="E45" s="38">
        <v>100.16</v>
      </c>
      <c r="F45" s="38">
        <v>12.5999999999995</v>
      </c>
      <c r="G45" s="38">
        <v>2018.41</v>
      </c>
    </row>
    <row r="46" spans="2:7" x14ac:dyDescent="0.2">
      <c r="B46" s="36" t="s">
        <v>51</v>
      </c>
      <c r="C46" s="38">
        <v>82703.5</v>
      </c>
      <c r="D46" s="38">
        <v>91073.600000000006</v>
      </c>
      <c r="E46" s="38">
        <v>110.12</v>
      </c>
      <c r="F46" s="38">
        <v>8370.1000000000095</v>
      </c>
      <c r="G46" s="38">
        <v>23678.9</v>
      </c>
    </row>
    <row r="47" spans="2:7" x14ac:dyDescent="0.2">
      <c r="B47" s="36" t="s">
        <v>52</v>
      </c>
      <c r="C47" s="38">
        <v>4200</v>
      </c>
      <c r="D47" s="38">
        <v>4798</v>
      </c>
      <c r="E47" s="38">
        <v>114.24</v>
      </c>
      <c r="F47" s="38">
        <v>598</v>
      </c>
      <c r="G47" s="38">
        <v>1247.5</v>
      </c>
    </row>
    <row r="48" spans="2:7" x14ac:dyDescent="0.2">
      <c r="B48" s="36" t="s">
        <v>53</v>
      </c>
      <c r="C48" s="38">
        <v>49559.8</v>
      </c>
      <c r="D48" s="38">
        <v>50325.9</v>
      </c>
      <c r="E48" s="38">
        <v>101.55</v>
      </c>
      <c r="F48" s="38">
        <v>766.099999999999</v>
      </c>
      <c r="G48" s="38">
        <v>13136.3</v>
      </c>
    </row>
    <row r="49" spans="2:7" x14ac:dyDescent="0.2">
      <c r="B49" s="36" t="s">
        <v>54</v>
      </c>
      <c r="C49" s="38">
        <v>40832.699999999997</v>
      </c>
      <c r="D49" s="38">
        <v>42847.9</v>
      </c>
      <c r="E49" s="38">
        <v>104.94</v>
      </c>
      <c r="F49" s="38">
        <v>2015.2</v>
      </c>
      <c r="G49" s="38">
        <v>11140.7</v>
      </c>
    </row>
    <row r="50" spans="2:7" x14ac:dyDescent="0.2">
      <c r="B50" s="36"/>
      <c r="C50" s="38"/>
      <c r="D50" s="38"/>
      <c r="E50" s="38"/>
      <c r="F50" s="38"/>
      <c r="G50" s="38"/>
    </row>
    <row r="51" spans="2:7" s="4" customFormat="1" x14ac:dyDescent="0.2">
      <c r="B51" s="35" t="s">
        <v>56</v>
      </c>
      <c r="C51" s="34">
        <v>67914.47</v>
      </c>
      <c r="D51" s="34">
        <v>79114.600000000006</v>
      </c>
      <c r="E51" s="34">
        <v>116.49</v>
      </c>
      <c r="F51" s="34">
        <v>11200.13</v>
      </c>
      <c r="G51" s="34">
        <v>29240.53</v>
      </c>
    </row>
    <row r="52" spans="2:7" x14ac:dyDescent="0.2">
      <c r="B52" s="36" t="s">
        <v>57</v>
      </c>
      <c r="C52" s="38">
        <v>20001.099999999999</v>
      </c>
      <c r="D52" s="38">
        <v>19265.68</v>
      </c>
      <c r="E52" s="38">
        <v>96.32</v>
      </c>
      <c r="F52" s="38">
        <v>-735.41999999999803</v>
      </c>
      <c r="G52" s="38">
        <v>7215.36</v>
      </c>
    </row>
    <row r="53" spans="2:7" x14ac:dyDescent="0.2">
      <c r="B53" s="36" t="s">
        <v>58</v>
      </c>
      <c r="C53" s="38">
        <v>21547.07</v>
      </c>
      <c r="D53" s="38">
        <v>26261.24</v>
      </c>
      <c r="E53" s="38">
        <v>121.88</v>
      </c>
      <c r="F53" s="38">
        <v>4714.17</v>
      </c>
      <c r="G53" s="38">
        <v>9479.2800000000007</v>
      </c>
    </row>
    <row r="54" spans="2:7" x14ac:dyDescent="0.2">
      <c r="B54" s="36" t="s">
        <v>59</v>
      </c>
      <c r="C54" s="38">
        <v>17534.2</v>
      </c>
      <c r="D54" s="38">
        <v>21507.06</v>
      </c>
      <c r="E54" s="38">
        <v>122.66</v>
      </c>
      <c r="F54" s="38">
        <v>3972.86</v>
      </c>
      <c r="G54" s="38">
        <v>8177.37</v>
      </c>
    </row>
    <row r="55" spans="2:7" x14ac:dyDescent="0.2">
      <c r="B55" s="36" t="s">
        <v>60</v>
      </c>
      <c r="C55" s="38">
        <v>8800.2999999999993</v>
      </c>
      <c r="D55" s="38">
        <v>12064.95</v>
      </c>
      <c r="E55" s="38">
        <v>137.1</v>
      </c>
      <c r="F55" s="38">
        <v>3264.65</v>
      </c>
      <c r="G55" s="38">
        <v>4363.17</v>
      </c>
    </row>
    <row r="56" spans="2:7" x14ac:dyDescent="0.2">
      <c r="B56" s="36" t="s">
        <v>61</v>
      </c>
      <c r="C56" s="38">
        <v>31.8</v>
      </c>
      <c r="D56" s="38">
        <v>15.67</v>
      </c>
      <c r="E56" s="38">
        <v>49.28</v>
      </c>
      <c r="F56" s="38">
        <v>-16.13</v>
      </c>
      <c r="G56" s="38">
        <v>5.35</v>
      </c>
    </row>
    <row r="57" spans="2:7" x14ac:dyDescent="0.2">
      <c r="B57" s="36"/>
      <c r="C57" s="38"/>
      <c r="D57" s="38"/>
      <c r="E57" s="38"/>
      <c r="F57" s="38"/>
      <c r="G57" s="38"/>
    </row>
    <row r="58" spans="2:7" x14ac:dyDescent="0.2">
      <c r="B58" s="35" t="s">
        <v>62</v>
      </c>
      <c r="C58" s="34">
        <v>201067.3</v>
      </c>
      <c r="D58" s="34">
        <v>232632.7</v>
      </c>
      <c r="E58" s="34">
        <v>115.7</v>
      </c>
      <c r="F58" s="34">
        <v>31565.4</v>
      </c>
      <c r="G58" s="34">
        <v>72476.100000000006</v>
      </c>
    </row>
    <row r="59" spans="2:7" x14ac:dyDescent="0.2">
      <c r="B59" s="36" t="s">
        <v>63</v>
      </c>
      <c r="C59" s="38">
        <v>2913.7</v>
      </c>
      <c r="D59" s="38">
        <v>2509.3000000000002</v>
      </c>
      <c r="E59" s="38">
        <v>86.12</v>
      </c>
      <c r="F59" s="38">
        <v>-404.4</v>
      </c>
      <c r="G59" s="38">
        <v>702.6</v>
      </c>
    </row>
    <row r="60" spans="2:7" x14ac:dyDescent="0.2">
      <c r="B60" s="36" t="s">
        <v>64</v>
      </c>
      <c r="C60" s="38">
        <v>15355.9</v>
      </c>
      <c r="D60" s="38">
        <v>29332.6</v>
      </c>
      <c r="E60" s="38">
        <v>191.02</v>
      </c>
      <c r="F60" s="38">
        <v>13976.7</v>
      </c>
      <c r="G60" s="38">
        <v>7604.3</v>
      </c>
    </row>
    <row r="61" spans="2:7" x14ac:dyDescent="0.2">
      <c r="B61" s="36" t="s">
        <v>65</v>
      </c>
      <c r="C61" s="38">
        <v>8920</v>
      </c>
      <c r="D61" s="38">
        <v>10089.9</v>
      </c>
      <c r="E61" s="38">
        <v>113.12</v>
      </c>
      <c r="F61" s="38">
        <v>1169.9000000000001</v>
      </c>
      <c r="G61" s="38">
        <v>3733.3</v>
      </c>
    </row>
    <row r="62" spans="2:7" x14ac:dyDescent="0.2">
      <c r="B62" s="36" t="s">
        <v>66</v>
      </c>
      <c r="C62" s="38">
        <v>35901.800000000003</v>
      </c>
      <c r="D62" s="38">
        <v>35726.699999999997</v>
      </c>
      <c r="E62" s="38">
        <v>99.51</v>
      </c>
      <c r="F62" s="38">
        <v>-175.10000000000599</v>
      </c>
      <c r="G62" s="38">
        <v>13348.4</v>
      </c>
    </row>
    <row r="63" spans="2:7" s="4" customFormat="1" x14ac:dyDescent="0.2">
      <c r="B63" s="36" t="s">
        <v>67</v>
      </c>
      <c r="C63" s="38">
        <v>11558</v>
      </c>
      <c r="D63" s="38">
        <v>16611</v>
      </c>
      <c r="E63" s="38">
        <v>143.72</v>
      </c>
      <c r="F63" s="38">
        <v>5053</v>
      </c>
      <c r="G63" s="38">
        <v>4485.1000000000004</v>
      </c>
    </row>
    <row r="64" spans="2:7" s="4" customFormat="1" x14ac:dyDescent="0.2">
      <c r="B64" s="36" t="s">
        <v>68</v>
      </c>
      <c r="C64" s="38">
        <v>21685.4</v>
      </c>
      <c r="D64" s="38">
        <v>29639.1</v>
      </c>
      <c r="E64" s="38">
        <v>136.68</v>
      </c>
      <c r="F64" s="38">
        <v>7953.7</v>
      </c>
      <c r="G64" s="38">
        <v>11256.3</v>
      </c>
    </row>
    <row r="65" spans="2:7" s="4" customFormat="1" x14ac:dyDescent="0.2">
      <c r="B65" s="36" t="s">
        <v>69</v>
      </c>
      <c r="C65" s="38" t="s">
        <v>15</v>
      </c>
      <c r="D65" s="38">
        <v>114.7</v>
      </c>
      <c r="E65" s="38" t="s">
        <v>15</v>
      </c>
      <c r="F65" s="38">
        <v>114.7</v>
      </c>
      <c r="G65" s="38">
        <v>32.1</v>
      </c>
    </row>
    <row r="66" spans="2:7" s="4" customFormat="1" x14ac:dyDescent="0.2">
      <c r="B66" s="36" t="s">
        <v>70</v>
      </c>
      <c r="C66" s="38">
        <v>81586.7</v>
      </c>
      <c r="D66" s="38">
        <v>86207.7</v>
      </c>
      <c r="E66" s="38">
        <v>105.66</v>
      </c>
      <c r="F66" s="38">
        <v>4621</v>
      </c>
      <c r="G66" s="38">
        <v>23275.9</v>
      </c>
    </row>
    <row r="67" spans="2:7" x14ac:dyDescent="0.2">
      <c r="B67" s="36" t="s">
        <v>71</v>
      </c>
      <c r="C67" s="38">
        <v>20688.8</v>
      </c>
      <c r="D67" s="38">
        <v>19908.900000000001</v>
      </c>
      <c r="E67" s="38">
        <v>96.23</v>
      </c>
      <c r="F67" s="38">
        <v>-779.89999999999804</v>
      </c>
      <c r="G67" s="38">
        <v>7366.2</v>
      </c>
    </row>
    <row r="68" spans="2:7" x14ac:dyDescent="0.2">
      <c r="B68" s="36" t="s">
        <v>72</v>
      </c>
      <c r="C68" s="38">
        <v>2457</v>
      </c>
      <c r="D68" s="38">
        <v>2607.5</v>
      </c>
      <c r="E68" s="38">
        <v>106.13</v>
      </c>
      <c r="F68" s="38">
        <v>150.5</v>
      </c>
      <c r="G68" s="38">
        <v>704</v>
      </c>
    </row>
    <row r="69" spans="2:7" x14ac:dyDescent="0.2">
      <c r="B69" s="36"/>
      <c r="C69" s="38"/>
      <c r="D69" s="38"/>
      <c r="E69" s="38"/>
      <c r="F69" s="38"/>
      <c r="G69" s="38"/>
    </row>
    <row r="70" spans="2:7" x14ac:dyDescent="0.2">
      <c r="B70" s="35" t="s">
        <v>74</v>
      </c>
      <c r="C70" s="34">
        <v>2685.9</v>
      </c>
      <c r="D70" s="34">
        <v>9015.7999999999993</v>
      </c>
      <c r="E70" s="34">
        <v>335.67</v>
      </c>
      <c r="F70" s="34">
        <v>6329.9</v>
      </c>
      <c r="G70" s="34">
        <v>2524.4</v>
      </c>
    </row>
    <row r="71" spans="2:7" x14ac:dyDescent="0.2">
      <c r="B71" s="36"/>
      <c r="C71" s="38"/>
      <c r="D71" s="38"/>
      <c r="E71" s="38"/>
      <c r="F71" s="38"/>
      <c r="G71" s="38"/>
    </row>
    <row r="72" spans="2:7" x14ac:dyDescent="0.2">
      <c r="B72" s="35" t="s">
        <v>75</v>
      </c>
      <c r="C72" s="34">
        <v>20585.8</v>
      </c>
      <c r="D72" s="34">
        <v>14550.5</v>
      </c>
      <c r="E72" s="34">
        <v>70.680000000000007</v>
      </c>
      <c r="F72" s="34">
        <v>-6035.3</v>
      </c>
      <c r="G72" s="34">
        <v>3783.06</v>
      </c>
    </row>
  </sheetData>
  <mergeCells count="5">
    <mergeCell ref="E6:F6"/>
    <mergeCell ref="C6:D6"/>
    <mergeCell ref="G6:G7"/>
    <mergeCell ref="B6:B8"/>
    <mergeCell ref="B4:G4"/>
  </mergeCells>
  <hyperlinks>
    <hyperlink ref="B2" location="Содержание!A1" display="Содержание" xr:uid="{00000000-0004-0000-0600-000000000000}"/>
    <hyperlink ref="B1" location="Содержание!A1" display="Мазмуну" xr:uid="{00000000-0004-0000-0600-000001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34"/>
  <sheetViews>
    <sheetView workbookViewId="0">
      <selection activeCell="B1" sqref="B1"/>
    </sheetView>
  </sheetViews>
  <sheetFormatPr defaultRowHeight="12.75" x14ac:dyDescent="0.2"/>
  <cols>
    <col min="1" max="1" width="2.5703125" style="3" customWidth="1"/>
    <col min="2" max="2" width="26.85546875" style="3" customWidth="1"/>
    <col min="3" max="3" width="13.85546875" style="3" customWidth="1"/>
    <col min="4" max="4" width="11.28515625" style="3" customWidth="1"/>
    <col min="5" max="5" width="9.140625" style="3"/>
    <col min="6" max="6" width="10" style="3" customWidth="1"/>
    <col min="7" max="7" width="11" style="3" customWidth="1"/>
    <col min="8" max="16384" width="9.140625" style="3"/>
  </cols>
  <sheetData>
    <row r="1" spans="2:8" x14ac:dyDescent="0.2">
      <c r="B1" s="12" t="s">
        <v>125</v>
      </c>
    </row>
    <row r="2" spans="2:8" x14ac:dyDescent="0.2">
      <c r="B2" s="12" t="s">
        <v>93</v>
      </c>
    </row>
    <row r="4" spans="2:8" s="4" customFormat="1" x14ac:dyDescent="0.2">
      <c r="B4" s="76" t="s">
        <v>80</v>
      </c>
      <c r="C4" s="76"/>
      <c r="D4" s="76"/>
      <c r="E4" s="76"/>
      <c r="F4" s="76"/>
      <c r="G4" s="76"/>
    </row>
    <row r="5" spans="2:8" x14ac:dyDescent="0.2">
      <c r="B5" s="22"/>
      <c r="C5" s="23"/>
      <c r="D5" s="23"/>
      <c r="E5" s="23"/>
      <c r="F5" s="23"/>
      <c r="G5" s="23" t="s">
        <v>1</v>
      </c>
    </row>
    <row r="6" spans="2:8" s="4" customFormat="1" ht="12.75" customHeight="1" x14ac:dyDescent="0.2">
      <c r="B6" s="67" t="s">
        <v>2</v>
      </c>
      <c r="C6" s="70" t="s">
        <v>3</v>
      </c>
      <c r="D6" s="71"/>
      <c r="E6" s="72" t="s">
        <v>132</v>
      </c>
      <c r="F6" s="73"/>
      <c r="G6" s="74" t="s">
        <v>4</v>
      </c>
    </row>
    <row r="7" spans="2:8" s="4" customFormat="1" x14ac:dyDescent="0.2">
      <c r="B7" s="68"/>
      <c r="C7" s="24">
        <v>2024</v>
      </c>
      <c r="D7" s="27">
        <v>2025</v>
      </c>
      <c r="E7" s="28" t="s">
        <v>5</v>
      </c>
      <c r="F7" s="29" t="s">
        <v>6</v>
      </c>
      <c r="G7" s="75"/>
    </row>
    <row r="8" spans="2:8" s="4" customFormat="1" x14ac:dyDescent="0.2">
      <c r="B8" s="69"/>
      <c r="C8" s="25">
        <v>1</v>
      </c>
      <c r="D8" s="30">
        <v>2</v>
      </c>
      <c r="E8" s="30">
        <v>3</v>
      </c>
      <c r="F8" s="30">
        <v>4</v>
      </c>
      <c r="G8" s="30">
        <v>5</v>
      </c>
    </row>
    <row r="9" spans="2:8" s="4" customFormat="1" x14ac:dyDescent="0.2">
      <c r="B9" s="27"/>
      <c r="C9" s="27"/>
      <c r="D9" s="27"/>
      <c r="E9" s="27"/>
      <c r="F9" s="27"/>
      <c r="G9" s="27"/>
    </row>
    <row r="10" spans="2:8" s="4" customFormat="1" x14ac:dyDescent="0.2">
      <c r="B10" s="35" t="s">
        <v>7</v>
      </c>
      <c r="C10" s="34">
        <v>125158.9</v>
      </c>
      <c r="D10" s="34">
        <v>72271.259999999995</v>
      </c>
      <c r="E10" s="34">
        <v>57.74</v>
      </c>
      <c r="F10" s="34">
        <v>-52887.64</v>
      </c>
      <c r="G10" s="34">
        <v>7975.68</v>
      </c>
      <c r="H10" s="7"/>
    </row>
    <row r="11" spans="2:8" s="4" customFormat="1" x14ac:dyDescent="0.2">
      <c r="B11" s="36"/>
      <c r="C11" s="38"/>
      <c r="D11" s="38"/>
      <c r="E11" s="38"/>
      <c r="F11" s="38"/>
      <c r="G11" s="38"/>
      <c r="H11" s="7"/>
    </row>
    <row r="12" spans="2:8" s="4" customFormat="1" ht="24" x14ac:dyDescent="0.2">
      <c r="B12" s="35" t="s">
        <v>31</v>
      </c>
      <c r="C12" s="34">
        <v>140</v>
      </c>
      <c r="D12" s="34">
        <v>247</v>
      </c>
      <c r="E12" s="34">
        <v>176.43</v>
      </c>
      <c r="F12" s="34">
        <v>107</v>
      </c>
      <c r="G12" s="34">
        <v>47.1</v>
      </c>
      <c r="H12" s="7"/>
    </row>
    <row r="13" spans="2:8" x14ac:dyDescent="0.2">
      <c r="B13" s="36" t="s">
        <v>37</v>
      </c>
      <c r="C13" s="38">
        <v>140</v>
      </c>
      <c r="D13" s="38">
        <v>247</v>
      </c>
      <c r="E13" s="38">
        <v>176.43</v>
      </c>
      <c r="F13" s="38">
        <v>107</v>
      </c>
      <c r="G13" s="38">
        <v>47.1</v>
      </c>
      <c r="H13" s="6"/>
    </row>
    <row r="14" spans="2:8" x14ac:dyDescent="0.2">
      <c r="B14" s="36"/>
      <c r="C14" s="38"/>
      <c r="D14" s="38"/>
      <c r="E14" s="38"/>
      <c r="F14" s="38"/>
      <c r="G14" s="38"/>
      <c r="H14" s="6"/>
    </row>
    <row r="15" spans="2:8" x14ac:dyDescent="0.2">
      <c r="B15" s="35" t="s">
        <v>56</v>
      </c>
      <c r="C15" s="34">
        <v>16627.8</v>
      </c>
      <c r="D15" s="34">
        <v>10576.16</v>
      </c>
      <c r="E15" s="34">
        <v>63.61</v>
      </c>
      <c r="F15" s="34">
        <v>-6051.64</v>
      </c>
      <c r="G15" s="34">
        <v>1415.75</v>
      </c>
      <c r="H15" s="6"/>
    </row>
    <row r="16" spans="2:8" s="4" customFormat="1" x14ac:dyDescent="0.2">
      <c r="B16" s="36" t="s">
        <v>57</v>
      </c>
      <c r="C16" s="38">
        <v>1283.0999999999999</v>
      </c>
      <c r="D16" s="38">
        <v>1248.9000000000001</v>
      </c>
      <c r="E16" s="38">
        <v>97.33</v>
      </c>
      <c r="F16" s="38">
        <v>-34.199999999999797</v>
      </c>
      <c r="G16" s="38">
        <v>170.37</v>
      </c>
      <c r="H16" s="7"/>
    </row>
    <row r="17" spans="2:8" x14ac:dyDescent="0.2">
      <c r="B17" s="36" t="s">
        <v>58</v>
      </c>
      <c r="C17" s="38">
        <v>9150.7000000000007</v>
      </c>
      <c r="D17" s="38">
        <v>4298.2</v>
      </c>
      <c r="E17" s="38">
        <v>46.97</v>
      </c>
      <c r="F17" s="38">
        <v>-4852.5</v>
      </c>
      <c r="G17" s="38">
        <v>567.1</v>
      </c>
      <c r="H17" s="6"/>
    </row>
    <row r="18" spans="2:8" x14ac:dyDescent="0.2">
      <c r="B18" s="36" t="s">
        <v>59</v>
      </c>
      <c r="C18" s="38">
        <v>5483.1</v>
      </c>
      <c r="D18" s="38">
        <v>4045.6</v>
      </c>
      <c r="E18" s="38">
        <v>73.78</v>
      </c>
      <c r="F18" s="38">
        <v>-1437.5</v>
      </c>
      <c r="G18" s="38">
        <v>544.1</v>
      </c>
      <c r="H18" s="6"/>
    </row>
    <row r="19" spans="2:8" s="4" customFormat="1" x14ac:dyDescent="0.2">
      <c r="B19" s="36" t="s">
        <v>60</v>
      </c>
      <c r="C19" s="38">
        <v>614.1</v>
      </c>
      <c r="D19" s="38">
        <v>945.9</v>
      </c>
      <c r="E19" s="38">
        <v>154.03</v>
      </c>
      <c r="F19" s="38">
        <v>331.8</v>
      </c>
      <c r="G19" s="38">
        <v>129.01</v>
      </c>
      <c r="H19" s="7"/>
    </row>
    <row r="20" spans="2:8" x14ac:dyDescent="0.2">
      <c r="B20" s="36" t="s">
        <v>61</v>
      </c>
      <c r="C20" s="38">
        <v>96.8</v>
      </c>
      <c r="D20" s="38">
        <v>37.56</v>
      </c>
      <c r="E20" s="38">
        <v>38.799999999999997</v>
      </c>
      <c r="F20" s="38">
        <v>-59.24</v>
      </c>
      <c r="G20" s="38">
        <v>5.18</v>
      </c>
      <c r="H20" s="6"/>
    </row>
    <row r="21" spans="2:8" x14ac:dyDescent="0.2">
      <c r="B21" s="36"/>
      <c r="C21" s="38"/>
      <c r="D21" s="38"/>
      <c r="E21" s="38"/>
      <c r="F21" s="38"/>
      <c r="G21" s="38"/>
      <c r="H21" s="6"/>
    </row>
    <row r="22" spans="2:8" x14ac:dyDescent="0.2">
      <c r="B22" s="35" t="s">
        <v>62</v>
      </c>
      <c r="C22" s="34">
        <v>106762.6</v>
      </c>
      <c r="D22" s="34">
        <v>59863.1</v>
      </c>
      <c r="E22" s="34">
        <v>56.07</v>
      </c>
      <c r="F22" s="34">
        <v>-46899.5</v>
      </c>
      <c r="G22" s="34">
        <v>6354.33</v>
      </c>
      <c r="H22" s="6"/>
    </row>
    <row r="23" spans="2:8" x14ac:dyDescent="0.2">
      <c r="B23" s="36" t="s">
        <v>63</v>
      </c>
      <c r="C23" s="38">
        <v>2639.5</v>
      </c>
      <c r="D23" s="38">
        <v>2017.5</v>
      </c>
      <c r="E23" s="38">
        <v>76.430000000000007</v>
      </c>
      <c r="F23" s="38">
        <v>-622</v>
      </c>
      <c r="G23" s="38">
        <v>326.60000000000002</v>
      </c>
      <c r="H23" s="6"/>
    </row>
    <row r="24" spans="2:8" x14ac:dyDescent="0.2">
      <c r="B24" s="36" t="s">
        <v>64</v>
      </c>
      <c r="C24" s="38">
        <v>200</v>
      </c>
      <c r="D24" s="38" t="s">
        <v>15</v>
      </c>
      <c r="E24" s="38" t="s">
        <v>15</v>
      </c>
      <c r="F24" s="38">
        <v>-200</v>
      </c>
      <c r="G24" s="38" t="s">
        <v>15</v>
      </c>
      <c r="H24" s="6"/>
    </row>
    <row r="25" spans="2:8" x14ac:dyDescent="0.2">
      <c r="B25" s="36" t="s">
        <v>65</v>
      </c>
      <c r="C25" s="38">
        <v>9085.1</v>
      </c>
      <c r="D25" s="38">
        <v>7417.7</v>
      </c>
      <c r="E25" s="38">
        <v>81.650000000000006</v>
      </c>
      <c r="F25" s="38">
        <v>-1667.4</v>
      </c>
      <c r="G25" s="38">
        <v>735</v>
      </c>
      <c r="H25" s="6"/>
    </row>
    <row r="26" spans="2:8" s="4" customFormat="1" x14ac:dyDescent="0.2">
      <c r="B26" s="36" t="s">
        <v>66</v>
      </c>
      <c r="C26" s="38">
        <v>13496.9</v>
      </c>
      <c r="D26" s="38">
        <v>8200.2999999999993</v>
      </c>
      <c r="E26" s="38">
        <v>60.76</v>
      </c>
      <c r="F26" s="38">
        <v>-5296.6</v>
      </c>
      <c r="G26" s="38">
        <v>820</v>
      </c>
      <c r="H26" s="7"/>
    </row>
    <row r="27" spans="2:8" x14ac:dyDescent="0.2">
      <c r="B27" s="36" t="s">
        <v>67</v>
      </c>
      <c r="C27" s="38">
        <v>25</v>
      </c>
      <c r="D27" s="38" t="s">
        <v>15</v>
      </c>
      <c r="E27" s="38" t="s">
        <v>15</v>
      </c>
      <c r="F27" s="38">
        <v>-25</v>
      </c>
      <c r="G27" s="38" t="s">
        <v>15</v>
      </c>
      <c r="H27" s="6"/>
    </row>
    <row r="28" spans="2:8" x14ac:dyDescent="0.2">
      <c r="B28" s="36" t="s">
        <v>68</v>
      </c>
      <c r="C28" s="38">
        <v>29639.5</v>
      </c>
      <c r="D28" s="38">
        <v>19531</v>
      </c>
      <c r="E28" s="38">
        <v>65.900000000000006</v>
      </c>
      <c r="F28" s="38">
        <v>-10108.5</v>
      </c>
      <c r="G28" s="38">
        <v>1952.83</v>
      </c>
      <c r="H28" s="6"/>
    </row>
    <row r="29" spans="2:8" x14ac:dyDescent="0.2">
      <c r="B29" s="36" t="s">
        <v>70</v>
      </c>
      <c r="C29" s="38">
        <v>35686.699999999997</v>
      </c>
      <c r="D29" s="38">
        <v>12194.8</v>
      </c>
      <c r="E29" s="38">
        <v>34.17</v>
      </c>
      <c r="F29" s="38">
        <v>-23491.9</v>
      </c>
      <c r="G29" s="38">
        <v>1463.6</v>
      </c>
      <c r="H29" s="6"/>
    </row>
    <row r="30" spans="2:8" x14ac:dyDescent="0.2">
      <c r="B30" s="36" t="s">
        <v>71</v>
      </c>
      <c r="C30" s="38">
        <v>15712.9</v>
      </c>
      <c r="D30" s="38">
        <v>10191.799999999999</v>
      </c>
      <c r="E30" s="38">
        <v>64.86</v>
      </c>
      <c r="F30" s="38">
        <v>-5521.1</v>
      </c>
      <c r="G30" s="38">
        <v>1019.1</v>
      </c>
      <c r="H30" s="6"/>
    </row>
    <row r="31" spans="2:8" x14ac:dyDescent="0.2">
      <c r="B31" s="36" t="s">
        <v>72</v>
      </c>
      <c r="C31" s="38">
        <v>277</v>
      </c>
      <c r="D31" s="38">
        <v>310</v>
      </c>
      <c r="E31" s="38">
        <v>111.91</v>
      </c>
      <c r="F31" s="38">
        <v>33</v>
      </c>
      <c r="G31" s="38">
        <v>37.200000000000003</v>
      </c>
      <c r="H31" s="6"/>
    </row>
    <row r="32" spans="2:8" x14ac:dyDescent="0.2">
      <c r="B32" s="36"/>
      <c r="C32" s="38"/>
      <c r="D32" s="38"/>
      <c r="E32" s="38"/>
      <c r="F32" s="38"/>
      <c r="G32" s="38"/>
      <c r="H32" s="6"/>
    </row>
    <row r="33" spans="2:8" x14ac:dyDescent="0.2">
      <c r="B33" s="35" t="s">
        <v>74</v>
      </c>
      <c r="C33" s="34">
        <v>1628.5</v>
      </c>
      <c r="D33" s="34">
        <v>1585</v>
      </c>
      <c r="E33" s="34">
        <v>97.33</v>
      </c>
      <c r="F33" s="34">
        <v>-43.5</v>
      </c>
      <c r="G33" s="34">
        <v>158.5</v>
      </c>
      <c r="H33" s="6"/>
    </row>
    <row r="34" spans="2:8" x14ac:dyDescent="0.2">
      <c r="E34" s="2"/>
      <c r="G34" s="2"/>
    </row>
  </sheetData>
  <mergeCells count="5">
    <mergeCell ref="B6:B8"/>
    <mergeCell ref="C6:D6"/>
    <mergeCell ref="E6:F6"/>
    <mergeCell ref="G6:G7"/>
    <mergeCell ref="B4:G4"/>
  </mergeCells>
  <hyperlinks>
    <hyperlink ref="B2" location="Содержание!A1" display="Содержание" xr:uid="{00000000-0004-0000-0700-000000000000}"/>
    <hyperlink ref="B1" location="Содержание!A1" display="Мазмуну" xr:uid="{00000000-0004-0000-0700-000001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G50"/>
  <sheetViews>
    <sheetView tabSelected="1" workbookViewId="0">
      <selection activeCell="O16" sqref="O16"/>
    </sheetView>
  </sheetViews>
  <sheetFormatPr defaultRowHeight="12.75" x14ac:dyDescent="0.2"/>
  <cols>
    <col min="1" max="1" width="3.28515625" style="3" customWidth="1"/>
    <col min="2" max="2" width="28.42578125" style="3" customWidth="1"/>
    <col min="3" max="3" width="12.85546875" style="6" customWidth="1"/>
    <col min="4" max="4" width="10.42578125" style="6" customWidth="1"/>
    <col min="5" max="6" width="9.140625" style="6"/>
    <col min="7" max="7" width="10.85546875" style="6" customWidth="1"/>
    <col min="8" max="16384" width="9.140625" style="3"/>
  </cols>
  <sheetData>
    <row r="2" spans="2:7" x14ac:dyDescent="0.2">
      <c r="B2" s="12" t="s">
        <v>125</v>
      </c>
      <c r="C2" s="3"/>
      <c r="D2" s="3"/>
      <c r="E2" s="3"/>
      <c r="F2" s="3"/>
      <c r="G2" s="3"/>
    </row>
    <row r="3" spans="2:7" x14ac:dyDescent="0.2">
      <c r="B3" s="12" t="s">
        <v>93</v>
      </c>
      <c r="C3" s="3"/>
      <c r="D3" s="3"/>
      <c r="E3" s="3"/>
      <c r="F3" s="3"/>
      <c r="G3" s="3"/>
    </row>
    <row r="5" spans="2:7" s="4" customFormat="1" x14ac:dyDescent="0.2">
      <c r="B5" s="76" t="s">
        <v>81</v>
      </c>
      <c r="C5" s="76"/>
      <c r="D5" s="76"/>
      <c r="E5" s="76"/>
      <c r="F5" s="76"/>
      <c r="G5" s="76"/>
    </row>
    <row r="6" spans="2:7" x14ac:dyDescent="0.2">
      <c r="B6" s="22"/>
      <c r="C6" s="23"/>
      <c r="D6" s="23"/>
      <c r="E6" s="23"/>
      <c r="F6" s="23"/>
      <c r="G6" s="23" t="s">
        <v>1</v>
      </c>
    </row>
    <row r="7" spans="2:7" s="4" customFormat="1" ht="12.75" customHeight="1" x14ac:dyDescent="0.2">
      <c r="B7" s="67" t="s">
        <v>2</v>
      </c>
      <c r="C7" s="70" t="s">
        <v>3</v>
      </c>
      <c r="D7" s="71"/>
      <c r="E7" s="72" t="s">
        <v>132</v>
      </c>
      <c r="F7" s="73"/>
      <c r="G7" s="74" t="s">
        <v>4</v>
      </c>
    </row>
    <row r="8" spans="2:7" s="4" customFormat="1" ht="16.5" customHeight="1" x14ac:dyDescent="0.2">
      <c r="B8" s="68"/>
      <c r="C8" s="24">
        <v>2024</v>
      </c>
      <c r="D8" s="27">
        <v>2025</v>
      </c>
      <c r="E8" s="28" t="s">
        <v>5</v>
      </c>
      <c r="F8" s="29" t="s">
        <v>6</v>
      </c>
      <c r="G8" s="75"/>
    </row>
    <row r="9" spans="2:7" s="4" customFormat="1" x14ac:dyDescent="0.2">
      <c r="B9" s="69"/>
      <c r="C9" s="25">
        <v>1</v>
      </c>
      <c r="D9" s="30">
        <v>2</v>
      </c>
      <c r="E9" s="30">
        <v>3</v>
      </c>
      <c r="F9" s="30">
        <v>4</v>
      </c>
      <c r="G9" s="30">
        <v>5</v>
      </c>
    </row>
    <row r="10" spans="2:7" x14ac:dyDescent="0.2">
      <c r="B10" s="27"/>
      <c r="C10" s="27"/>
      <c r="D10" s="27"/>
      <c r="E10" s="27"/>
      <c r="F10" s="27"/>
      <c r="G10" s="27"/>
    </row>
    <row r="11" spans="2:7" s="4" customFormat="1" x14ac:dyDescent="0.2">
      <c r="B11" s="35" t="s">
        <v>7</v>
      </c>
      <c r="C11" s="34">
        <v>263553.2</v>
      </c>
      <c r="D11" s="34">
        <v>427067.5</v>
      </c>
      <c r="E11" s="34">
        <v>162.04</v>
      </c>
      <c r="F11" s="34">
        <v>163514.29999999999</v>
      </c>
      <c r="G11" s="34">
        <f>G13+G17+G25+G30+G34+G39+G50</f>
        <v>101415.65</v>
      </c>
    </row>
    <row r="12" spans="2:7" x14ac:dyDescent="0.2">
      <c r="B12" s="36"/>
      <c r="C12" s="38"/>
      <c r="D12" s="38"/>
      <c r="E12" s="38"/>
      <c r="F12" s="38"/>
      <c r="G12" s="38"/>
    </row>
    <row r="13" spans="2:7" s="4" customFormat="1" x14ac:dyDescent="0.2">
      <c r="B13" s="35" t="s">
        <v>16</v>
      </c>
      <c r="C13" s="34">
        <v>5507</v>
      </c>
      <c r="D13" s="34">
        <v>4520</v>
      </c>
      <c r="E13" s="34">
        <v>82.08</v>
      </c>
      <c r="F13" s="34">
        <v>-987</v>
      </c>
      <c r="G13" s="34">
        <v>2124.4</v>
      </c>
    </row>
    <row r="14" spans="2:7" x14ac:dyDescent="0.2">
      <c r="B14" s="36" t="s">
        <v>23</v>
      </c>
      <c r="C14" s="38">
        <v>5197</v>
      </c>
      <c r="D14" s="38">
        <v>4520</v>
      </c>
      <c r="E14" s="38">
        <v>86.97</v>
      </c>
      <c r="F14" s="38">
        <v>-677</v>
      </c>
      <c r="G14" s="38">
        <v>2124.4</v>
      </c>
    </row>
    <row r="15" spans="2:7" x14ac:dyDescent="0.2">
      <c r="B15" s="36" t="s">
        <v>25</v>
      </c>
      <c r="C15" s="38">
        <v>310</v>
      </c>
      <c r="D15" s="38" t="s">
        <v>15</v>
      </c>
      <c r="E15" s="38" t="s">
        <v>15</v>
      </c>
      <c r="F15" s="38">
        <v>-310</v>
      </c>
      <c r="G15" s="38" t="s">
        <v>15</v>
      </c>
    </row>
    <row r="16" spans="2:7" x14ac:dyDescent="0.2">
      <c r="B16" s="36"/>
      <c r="C16" s="38"/>
      <c r="D16" s="38"/>
      <c r="E16" s="38"/>
      <c r="F16" s="38"/>
      <c r="G16" s="38"/>
    </row>
    <row r="17" spans="2:7" s="4" customFormat="1" x14ac:dyDescent="0.2">
      <c r="B17" s="35" t="s">
        <v>31</v>
      </c>
      <c r="C17" s="34">
        <v>83591.8</v>
      </c>
      <c r="D17" s="34">
        <v>124195.2</v>
      </c>
      <c r="E17" s="34">
        <v>148.57</v>
      </c>
      <c r="F17" s="34">
        <v>40603.4</v>
      </c>
      <c r="G17" s="34">
        <v>36705.5</v>
      </c>
    </row>
    <row r="18" spans="2:7" x14ac:dyDescent="0.2">
      <c r="B18" s="36" t="s">
        <v>32</v>
      </c>
      <c r="C18" s="38">
        <v>29085</v>
      </c>
      <c r="D18" s="38">
        <v>39944.199999999997</v>
      </c>
      <c r="E18" s="38">
        <v>137.34</v>
      </c>
      <c r="F18" s="38">
        <v>10859.2</v>
      </c>
      <c r="G18" s="38">
        <v>9277.7000000000007</v>
      </c>
    </row>
    <row r="19" spans="2:7" x14ac:dyDescent="0.2">
      <c r="B19" s="36" t="s">
        <v>33</v>
      </c>
      <c r="C19" s="38">
        <v>31673</v>
      </c>
      <c r="D19" s="38">
        <v>58206</v>
      </c>
      <c r="E19" s="38">
        <v>183.77</v>
      </c>
      <c r="F19" s="38">
        <v>26533</v>
      </c>
      <c r="G19" s="38">
        <v>19941.900000000001</v>
      </c>
    </row>
    <row r="20" spans="2:7" x14ac:dyDescent="0.2">
      <c r="B20" s="36" t="s">
        <v>34</v>
      </c>
      <c r="C20" s="38">
        <v>16101.7</v>
      </c>
      <c r="D20" s="38">
        <v>13560</v>
      </c>
      <c r="E20" s="38">
        <v>84.21</v>
      </c>
      <c r="F20" s="38">
        <v>-2541.6999999999998</v>
      </c>
      <c r="G20" s="38">
        <v>4840.1000000000004</v>
      </c>
    </row>
    <row r="21" spans="2:7" x14ac:dyDescent="0.2">
      <c r="B21" s="36" t="s">
        <v>35</v>
      </c>
      <c r="C21" s="38">
        <v>404</v>
      </c>
      <c r="D21" s="38">
        <v>830</v>
      </c>
      <c r="E21" s="38">
        <v>205.45</v>
      </c>
      <c r="F21" s="38">
        <v>426</v>
      </c>
      <c r="G21" s="38">
        <v>330.4</v>
      </c>
    </row>
    <row r="22" spans="2:7" x14ac:dyDescent="0.2">
      <c r="B22" s="36" t="s">
        <v>37</v>
      </c>
      <c r="C22" s="38">
        <v>5417.5</v>
      </c>
      <c r="D22" s="38">
        <v>10720</v>
      </c>
      <c r="E22" s="38">
        <v>197.88</v>
      </c>
      <c r="F22" s="38">
        <v>5302.5</v>
      </c>
      <c r="G22" s="38">
        <v>2204.6</v>
      </c>
    </row>
    <row r="23" spans="2:7" x14ac:dyDescent="0.2">
      <c r="B23" s="36" t="s">
        <v>38</v>
      </c>
      <c r="C23" s="38">
        <v>1314.6</v>
      </c>
      <c r="D23" s="38">
        <v>1765</v>
      </c>
      <c r="E23" s="38">
        <v>134.26</v>
      </c>
      <c r="F23" s="38">
        <v>450.4</v>
      </c>
      <c r="G23" s="38">
        <v>441.2</v>
      </c>
    </row>
    <row r="24" spans="2:7" x14ac:dyDescent="0.2">
      <c r="B24" s="36"/>
      <c r="C24" s="38"/>
      <c r="D24" s="38"/>
      <c r="E24" s="38"/>
      <c r="F24" s="38"/>
      <c r="G24" s="38"/>
    </row>
    <row r="25" spans="2:7" s="4" customFormat="1" x14ac:dyDescent="0.2">
      <c r="B25" s="35" t="s">
        <v>40</v>
      </c>
      <c r="C25" s="34">
        <v>14888</v>
      </c>
      <c r="D25" s="34">
        <v>10788</v>
      </c>
      <c r="E25" s="34">
        <v>72.459999999999994</v>
      </c>
      <c r="F25" s="34">
        <v>-4100</v>
      </c>
      <c r="G25" s="34">
        <v>2373.36</v>
      </c>
    </row>
    <row r="26" spans="2:7" x14ac:dyDescent="0.2">
      <c r="B26" s="36" t="s">
        <v>41</v>
      </c>
      <c r="C26" s="38" t="s">
        <v>15</v>
      </c>
      <c r="D26" s="38">
        <v>7.4</v>
      </c>
      <c r="E26" s="38" t="s">
        <v>15</v>
      </c>
      <c r="F26" s="38">
        <v>7.4</v>
      </c>
      <c r="G26" s="38">
        <v>1.6</v>
      </c>
    </row>
    <row r="27" spans="2:7" x14ac:dyDescent="0.2">
      <c r="B27" s="36" t="s">
        <v>44</v>
      </c>
      <c r="C27" s="38">
        <v>12181.5</v>
      </c>
      <c r="D27" s="38">
        <v>8934.7999999999993</v>
      </c>
      <c r="E27" s="38">
        <v>73.349999999999994</v>
      </c>
      <c r="F27" s="38">
        <v>-3246.7</v>
      </c>
      <c r="G27" s="38">
        <v>1965.66</v>
      </c>
    </row>
    <row r="28" spans="2:7" x14ac:dyDescent="0.2">
      <c r="B28" s="36" t="s">
        <v>45</v>
      </c>
      <c r="C28" s="38">
        <v>2706.5</v>
      </c>
      <c r="D28" s="38">
        <v>1845.8</v>
      </c>
      <c r="E28" s="38">
        <v>68.2</v>
      </c>
      <c r="F28" s="38">
        <v>-860.7</v>
      </c>
      <c r="G28" s="38">
        <v>406.1</v>
      </c>
    </row>
    <row r="29" spans="2:7" s="4" customFormat="1" x14ac:dyDescent="0.2">
      <c r="B29" s="36"/>
      <c r="C29" s="38"/>
      <c r="D29" s="38"/>
      <c r="E29" s="38"/>
      <c r="F29" s="38"/>
      <c r="G29" s="38"/>
    </row>
    <row r="30" spans="2:7" x14ac:dyDescent="0.2">
      <c r="B30" s="35" t="s">
        <v>47</v>
      </c>
      <c r="C30" s="34" t="s">
        <v>15</v>
      </c>
      <c r="D30" s="34">
        <v>3040.9</v>
      </c>
      <c r="E30" s="34" t="s">
        <v>15</v>
      </c>
      <c r="F30" s="34">
        <v>3040.9</v>
      </c>
      <c r="G30" s="34">
        <v>328.9</v>
      </c>
    </row>
    <row r="31" spans="2:7" x14ac:dyDescent="0.2">
      <c r="B31" s="36" t="s">
        <v>51</v>
      </c>
      <c r="C31" s="38" t="s">
        <v>15</v>
      </c>
      <c r="D31" s="38">
        <v>2939.4</v>
      </c>
      <c r="E31" s="38" t="s">
        <v>15</v>
      </c>
      <c r="F31" s="38">
        <v>2939.4</v>
      </c>
      <c r="G31" s="38">
        <v>328.9</v>
      </c>
    </row>
    <row r="32" spans="2:7" x14ac:dyDescent="0.2">
      <c r="B32" s="36" t="s">
        <v>54</v>
      </c>
      <c r="C32" s="38" t="s">
        <v>15</v>
      </c>
      <c r="D32" s="38">
        <v>101.5</v>
      </c>
      <c r="E32" s="38" t="s">
        <v>15</v>
      </c>
      <c r="F32" s="38">
        <v>101.5</v>
      </c>
      <c r="G32" s="38" t="s">
        <v>15</v>
      </c>
    </row>
    <row r="33" spans="2:7" x14ac:dyDescent="0.2">
      <c r="B33" s="36"/>
      <c r="C33" s="38"/>
      <c r="D33" s="38"/>
      <c r="E33" s="38"/>
      <c r="F33" s="38"/>
      <c r="G33" s="38"/>
    </row>
    <row r="34" spans="2:7" s="4" customFormat="1" x14ac:dyDescent="0.2">
      <c r="B34" s="35" t="s">
        <v>56</v>
      </c>
      <c r="C34" s="34">
        <v>27272.5</v>
      </c>
      <c r="D34" s="34">
        <v>35303.9</v>
      </c>
      <c r="E34" s="34">
        <v>129.44999999999999</v>
      </c>
      <c r="F34" s="34">
        <v>8031.4</v>
      </c>
      <c r="G34" s="34">
        <v>6736.59</v>
      </c>
    </row>
    <row r="35" spans="2:7" x14ac:dyDescent="0.2">
      <c r="B35" s="36" t="s">
        <v>58</v>
      </c>
      <c r="C35" s="38">
        <v>10570.5</v>
      </c>
      <c r="D35" s="38">
        <v>12878.7</v>
      </c>
      <c r="E35" s="38">
        <v>121.84</v>
      </c>
      <c r="F35" s="38">
        <v>2308.1999999999998</v>
      </c>
      <c r="G35" s="38">
        <v>2034.23</v>
      </c>
    </row>
    <row r="36" spans="2:7" x14ac:dyDescent="0.2">
      <c r="B36" s="36" t="s">
        <v>59</v>
      </c>
      <c r="C36" s="38">
        <v>4341</v>
      </c>
      <c r="D36" s="38">
        <v>11450.6</v>
      </c>
      <c r="E36" s="38">
        <v>263.77999999999997</v>
      </c>
      <c r="F36" s="38">
        <v>7109.6</v>
      </c>
      <c r="G36" s="38">
        <v>2397.6999999999998</v>
      </c>
    </row>
    <row r="37" spans="2:7" x14ac:dyDescent="0.2">
      <c r="B37" s="36" t="s">
        <v>60</v>
      </c>
      <c r="C37" s="38">
        <v>12361</v>
      </c>
      <c r="D37" s="38">
        <v>10974.6</v>
      </c>
      <c r="E37" s="38">
        <v>88.78</v>
      </c>
      <c r="F37" s="38">
        <v>-1386.4</v>
      </c>
      <c r="G37" s="38">
        <v>2304.67</v>
      </c>
    </row>
    <row r="38" spans="2:7" x14ac:dyDescent="0.2">
      <c r="B38" s="36"/>
      <c r="C38" s="38"/>
      <c r="D38" s="38"/>
      <c r="E38" s="38"/>
      <c r="F38" s="38"/>
      <c r="G38" s="38"/>
    </row>
    <row r="39" spans="2:7" x14ac:dyDescent="0.2">
      <c r="B39" s="35" t="s">
        <v>62</v>
      </c>
      <c r="C39" s="34">
        <v>132293.9</v>
      </c>
      <c r="D39" s="34">
        <v>248699.5</v>
      </c>
      <c r="E39" s="34">
        <v>187.99</v>
      </c>
      <c r="F39" s="34">
        <v>116405.6</v>
      </c>
      <c r="G39" s="34">
        <f>G40+G41+G42+G43+G44+G45+G46+G47+G48</f>
        <v>53032.5</v>
      </c>
    </row>
    <row r="40" spans="2:7" x14ac:dyDescent="0.2">
      <c r="B40" s="36" t="s">
        <v>63</v>
      </c>
      <c r="C40" s="38">
        <v>6960</v>
      </c>
      <c r="D40" s="38">
        <v>10091.4</v>
      </c>
      <c r="E40" s="38">
        <v>144.99</v>
      </c>
      <c r="F40" s="38">
        <v>3131.4</v>
      </c>
      <c r="G40" s="38">
        <v>2018.3</v>
      </c>
    </row>
    <row r="41" spans="2:7" x14ac:dyDescent="0.2">
      <c r="B41" s="36" t="s">
        <v>64</v>
      </c>
      <c r="C41" s="38">
        <v>15690.9</v>
      </c>
      <c r="D41" s="38">
        <v>18600.2</v>
      </c>
      <c r="E41" s="38">
        <v>118.54</v>
      </c>
      <c r="F41" s="38">
        <v>2909.3</v>
      </c>
      <c r="G41" s="44">
        <v>3951.5</v>
      </c>
    </row>
    <row r="42" spans="2:7" x14ac:dyDescent="0.2">
      <c r="B42" s="36" t="s">
        <v>65</v>
      </c>
      <c r="C42" s="38">
        <v>22669</v>
      </c>
      <c r="D42" s="38">
        <v>29440</v>
      </c>
      <c r="E42" s="38">
        <v>129.87</v>
      </c>
      <c r="F42" s="38">
        <v>6771</v>
      </c>
      <c r="G42" s="38">
        <v>6182.4</v>
      </c>
    </row>
    <row r="43" spans="2:7" x14ac:dyDescent="0.2">
      <c r="B43" s="36" t="s">
        <v>66</v>
      </c>
      <c r="C43" s="38">
        <v>6275.5</v>
      </c>
      <c r="D43" s="38">
        <v>40036.300000000003</v>
      </c>
      <c r="E43" s="38">
        <v>637.98</v>
      </c>
      <c r="F43" s="38">
        <v>33760.800000000003</v>
      </c>
      <c r="G43" s="38">
        <v>8470.7000000000007</v>
      </c>
    </row>
    <row r="44" spans="2:7" x14ac:dyDescent="0.2">
      <c r="B44" s="36" t="s">
        <v>67</v>
      </c>
      <c r="C44" s="38">
        <v>1200</v>
      </c>
      <c r="D44" s="38">
        <v>38970</v>
      </c>
      <c r="E44" s="38">
        <v>3247.5</v>
      </c>
      <c r="F44" s="38">
        <v>37770</v>
      </c>
      <c r="G44" s="38">
        <v>8183.7</v>
      </c>
    </row>
    <row r="45" spans="2:7" s="4" customFormat="1" x14ac:dyDescent="0.2">
      <c r="B45" s="36" t="s">
        <v>68</v>
      </c>
      <c r="C45" s="38">
        <v>3127.8</v>
      </c>
      <c r="D45" s="38">
        <v>2597.6</v>
      </c>
      <c r="E45" s="38">
        <v>83.05</v>
      </c>
      <c r="F45" s="38">
        <v>-530.20000000000005</v>
      </c>
      <c r="G45" s="38">
        <v>778.9</v>
      </c>
    </row>
    <row r="46" spans="2:7" x14ac:dyDescent="0.2">
      <c r="B46" s="36" t="s">
        <v>70</v>
      </c>
      <c r="C46" s="38">
        <v>41022.699999999997</v>
      </c>
      <c r="D46" s="38">
        <v>52641.5</v>
      </c>
      <c r="E46" s="38">
        <v>128.32</v>
      </c>
      <c r="F46" s="38">
        <v>11618.8</v>
      </c>
      <c r="G46" s="38">
        <v>12107.5</v>
      </c>
    </row>
    <row r="47" spans="2:7" x14ac:dyDescent="0.2">
      <c r="B47" s="36" t="s">
        <v>71</v>
      </c>
      <c r="C47" s="38">
        <v>34098</v>
      </c>
      <c r="D47" s="38">
        <v>53822.5</v>
      </c>
      <c r="E47" s="38">
        <v>157.85</v>
      </c>
      <c r="F47" s="38">
        <v>19724.5</v>
      </c>
      <c r="G47" s="38">
        <v>10764.5</v>
      </c>
    </row>
    <row r="48" spans="2:7" x14ac:dyDescent="0.2">
      <c r="B48" s="36" t="s">
        <v>72</v>
      </c>
      <c r="C48" s="38">
        <v>1250</v>
      </c>
      <c r="D48" s="38">
        <v>2500</v>
      </c>
      <c r="E48" s="38">
        <v>200</v>
      </c>
      <c r="F48" s="38">
        <v>1250</v>
      </c>
      <c r="G48" s="38">
        <v>575</v>
      </c>
    </row>
    <row r="49" spans="2:7" x14ac:dyDescent="0.2">
      <c r="B49" s="36"/>
      <c r="C49" s="38"/>
      <c r="D49" s="38"/>
      <c r="E49" s="38"/>
      <c r="F49" s="38"/>
      <c r="G49" s="38"/>
    </row>
    <row r="50" spans="2:7" x14ac:dyDescent="0.2">
      <c r="B50" s="35" t="s">
        <v>74</v>
      </c>
      <c r="C50" s="34" t="s">
        <v>15</v>
      </c>
      <c r="D50" s="34">
        <v>520</v>
      </c>
      <c r="E50" s="34" t="s">
        <v>15</v>
      </c>
      <c r="F50" s="34">
        <v>520</v>
      </c>
      <c r="G50" s="34">
        <v>114.4</v>
      </c>
    </row>
  </sheetData>
  <mergeCells count="5">
    <mergeCell ref="B5:G5"/>
    <mergeCell ref="G7:G8"/>
    <mergeCell ref="B7:B9"/>
    <mergeCell ref="C7:D7"/>
    <mergeCell ref="E7:F7"/>
  </mergeCells>
  <hyperlinks>
    <hyperlink ref="B3" location="Содержание!A1" display="Содержание" xr:uid="{00000000-0004-0000-0800-000000000000}"/>
    <hyperlink ref="B2" location="Содержание!A1" display="Мазмуну" xr:uid="{00000000-0004-0000-08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Титульный лист</vt:lpstr>
      <vt:lpstr>Содержание</vt:lpstr>
      <vt:lpstr>таб 1</vt:lpstr>
      <vt:lpstr>таб 2</vt:lpstr>
      <vt:lpstr>таб 3</vt:lpstr>
      <vt:lpstr>таб 4</vt:lpstr>
      <vt:lpstr>таб 5</vt:lpstr>
      <vt:lpstr>таб 6</vt:lpstr>
      <vt:lpstr>таб 7</vt:lpstr>
      <vt:lpstr>таб 8</vt:lpstr>
      <vt:lpstr>таб 9</vt:lpstr>
      <vt:lpstr>табл 10</vt:lpstr>
    </vt:vector>
  </TitlesOfParts>
  <Company>nsc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VVasileva</dc:creator>
  <cp:lastModifiedBy>Мамбеталиева Асира</cp:lastModifiedBy>
  <cp:lastPrinted>2025-02-20T03:30:13Z</cp:lastPrinted>
  <dcterms:created xsi:type="dcterms:W3CDTF">2008-09-12T10:08:56Z</dcterms:created>
  <dcterms:modified xsi:type="dcterms:W3CDTF">2026-04-21T05:45:02Z</dcterms:modified>
</cp:coreProperties>
</file>