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3260" windowHeight="11085" firstSheet="4" activeTab="4"/>
  </bookViews>
  <sheets>
    <sheet name="1999-2007" sheetId="1" r:id="rId1"/>
    <sheet name="2008-2013" sheetId="2" r:id="rId2"/>
    <sheet name="ГКЭД-3_2014" sheetId="3" r:id="rId3"/>
    <sheet name="ГКЭД-3_2015" sheetId="4" r:id="rId4"/>
    <sheet name="2021-2022" sheetId="5" r:id="rId5"/>
    <sheet name="Лист1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<sst xmlns="http://schemas.openxmlformats.org/spreadsheetml/2006/main" count="744" uniqueCount="105">
  <si>
    <t xml:space="preserve">Employment </t>
  </si>
  <si>
    <t>(Thousands)</t>
  </si>
  <si>
    <t>Row No.</t>
  </si>
  <si>
    <t>I</t>
  </si>
  <si>
    <t>II</t>
  </si>
  <si>
    <t>III</t>
  </si>
  <si>
    <t>IV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</si>
  <si>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</si>
  <si>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</si>
  <si>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</si>
  <si>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</si>
  <si>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</si>
  <si>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</si>
  <si>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</si>
  <si>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</si>
  <si>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</si>
  <si>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</si>
  <si>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</si>
  <si>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</si>
  <si>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 xml:space="preserve">Занятость </t>
  </si>
  <si>
    <t>Янв.</t>
  </si>
  <si>
    <t>Февр.</t>
  </si>
  <si>
    <t>Март</t>
  </si>
  <si>
    <t>Апр.</t>
  </si>
  <si>
    <t>Май</t>
  </si>
  <si>
    <t>Июнь</t>
  </si>
  <si>
    <t>Июль</t>
  </si>
  <si>
    <t>Авг.</t>
  </si>
  <si>
    <t>Сент.</t>
  </si>
  <si>
    <t>Окт.</t>
  </si>
  <si>
    <t>Нояб.</t>
  </si>
  <si>
    <t>Дек.</t>
  </si>
  <si>
    <t>Всего</t>
  </si>
  <si>
    <t>Сельское хозяйство, охота и лесное хозяйство</t>
  </si>
  <si>
    <t>Рыболовство и рыбоводство</t>
  </si>
  <si>
    <t>Горнодобывающая промышленность</t>
  </si>
  <si>
    <t>Обрабатывающая промышленность</t>
  </si>
  <si>
    <t xml:space="preserve">Производство и распределение электроэнергии, газа и воды </t>
  </si>
  <si>
    <t>Строительство</t>
  </si>
  <si>
    <t>Торговля; ремонт автомобилей, бытовых изделий и предметов личного пользования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</si>
  <si>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</si>
  <si>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</si>
  <si>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</si>
  <si>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предоставление услуг потребителям</t>
  </si>
  <si>
    <t>Государственное управление</t>
  </si>
  <si>
    <t>Образование</t>
  </si>
  <si>
    <t>Здравоохранение и предоставление социальных услуг</t>
  </si>
  <si>
    <t>Предоставление коммунальных, социальных и персональных услуг</t>
  </si>
  <si>
    <t>Численность официальных безработных</t>
  </si>
  <si>
    <t>Total</t>
  </si>
  <si>
    <t>Agriculture,hunting and forestry</t>
  </si>
  <si>
    <t>Fishing and fishery</t>
  </si>
  <si>
    <t>Mining industry</t>
  </si>
  <si>
    <t>Manufacturing industry</t>
  </si>
  <si>
    <t xml:space="preserve">Production and distribution of energy,gas and water </t>
  </si>
  <si>
    <t>Construction</t>
  </si>
  <si>
    <t>Trade and repair of motor vehicles, household appliances and articles of personal use</t>
  </si>
  <si>
    <t>Hotels and restaurants</t>
  </si>
  <si>
    <t>Transport and communication</t>
  </si>
  <si>
    <t>Financial activity</t>
  </si>
  <si>
    <t>Real estate operations and rent services</t>
  </si>
  <si>
    <t>Government management</t>
  </si>
  <si>
    <t>Education</t>
  </si>
  <si>
    <t>Health care and social services</t>
  </si>
  <si>
    <t>Housing,social and personal services</t>
  </si>
  <si>
    <t>Number of registered unemployed</t>
  </si>
  <si>
    <t>(человек)</t>
  </si>
  <si>
    <t>Фев.</t>
  </si>
  <si>
    <t>Апрель</t>
  </si>
  <si>
    <t>Сельское хозяйство,  лесное хозяйство и рыбоводство</t>
  </si>
  <si>
    <t>Добыча полезных ископаемых</t>
  </si>
  <si>
    <t>Обеспечение (снабжение) электроэнергией, газом, паром и кондиционированным воздухом</t>
  </si>
  <si>
    <t>Водоснабжение, очистка, обработка отходов и                                получение вторичного сырья</t>
  </si>
  <si>
    <t>Оптовая и розничная торговля, ремонт                                          автомобилей и мотоциклов</t>
  </si>
  <si>
    <t>Транспортная деятельность и хранение грузов</t>
  </si>
  <si>
    <t>Деятельность гостиниц и ресторанов</t>
  </si>
  <si>
    <t>Информация и связь</t>
  </si>
  <si>
    <t>Финансовое посредничество и страхование</t>
  </si>
  <si>
    <t>Операции с недвижимым имуществом</t>
  </si>
  <si>
    <t>Профессиональная, научная и техническая деятельность</t>
  </si>
  <si>
    <t>Административная и впомогательная деятельность</t>
  </si>
  <si>
    <t>Здравоохранение и социальное обслуживание населения</t>
  </si>
  <si>
    <t xml:space="preserve">    Искусство, развлечение и отдых</t>
  </si>
  <si>
    <t>Прочая обслуживающая деятельность</t>
  </si>
  <si>
    <t xml:space="preserve">Total </t>
  </si>
  <si>
    <t>The number of registered unemployed persons</t>
  </si>
  <si>
    <t xml:space="preserve">  Agriculture, forestry and fishing</t>
  </si>
  <si>
    <t xml:space="preserve">  Mining and quarrying</t>
  </si>
  <si>
    <t xml:space="preserve">  Manufacturing</t>
  </si>
  <si>
    <t xml:space="preserve">  Electricity, gas, steam and air conditioning supply</t>
  </si>
  <si>
    <t xml:space="preserve">  Water supply; sewerage, waste management and remediation activities</t>
  </si>
  <si>
    <t xml:space="preserve">  Construction</t>
  </si>
  <si>
    <t xml:space="preserve">  Wholesale and retail trade; repair of motor vehicles and motorcycles</t>
  </si>
  <si>
    <t xml:space="preserve">  Transportation and storage</t>
  </si>
  <si>
    <t xml:space="preserve">  Accommodation and food service activities</t>
  </si>
  <si>
    <t xml:space="preserve">  Information and communication</t>
  </si>
  <si>
    <t xml:space="preserve">  Financial and insurance activities</t>
  </si>
  <si>
    <t xml:space="preserve">  Real estate activities</t>
  </si>
  <si>
    <t xml:space="preserve">  Professional, scientific and technical activities</t>
  </si>
  <si>
    <t xml:space="preserve">  Administrative and support service activities</t>
  </si>
  <si>
    <t xml:space="preserve">  Public administration</t>
  </si>
  <si>
    <t xml:space="preserve">  Education</t>
  </si>
  <si>
    <t xml:space="preserve">  Human health and social work activities</t>
  </si>
  <si>
    <t xml:space="preserve">  Arts, entertainment and recreation</t>
  </si>
  <si>
    <t xml:space="preserve">  Other service activities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</si>
</sst>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0.000"/>
    <numFmt numFmtId="184" formatCode="0.000000"/>
    <numFmt numFmtId="185" formatCode="0.0000000"/>
    <numFmt numFmtId="186" formatCode="0.00000"/>
    <numFmt numFmtId="187" formatCode="0.0000"/>
    <numFmt numFmtId="188" formatCode="0.0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#,##0.0"/>
    <numFmt numFmtId="196" formatCode="###0"/>
    <numFmt numFmtId="197" formatCode="###0.0"/>
  </numFmts>
  <fonts count="53">
    <font>
      <sz val="10"/>
      <name val="Arial Cyr"/>
      <family val="0"/>
    </font>
    <font>
      <sz val="9"/>
      <name val="Times New Roman Cyr"/>
      <family val="1"/>
    </font>
    <font>
      <i/>
      <sz val="9"/>
      <name val="Times New Roman CYR"/>
      <family val="1"/>
    </font>
    <font>
      <b/>
      <sz val="12"/>
      <name val="Times New Roman Cyr"/>
      <family val="1"/>
    </font>
    <font>
      <b/>
      <sz val="9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0"/>
    </font>
    <font>
      <b/>
      <sz val="9"/>
      <name val="Times New Roman Cyr"/>
      <family val="0"/>
    </font>
    <font>
      <sz val="10"/>
      <name val="Times New Roman"/>
      <family val="1"/>
    </font>
    <font>
      <i/>
      <sz val="9"/>
      <name val="Times New Roman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right"/>
    </xf>
    <xf numFmtId="0" fontId="4" fillId="0" borderId="11" xfId="0" applyFont="1" applyBorder="1" applyAlignment="1">
      <alignment horizontal="left" wrapText="1"/>
    </xf>
    <xf numFmtId="182" fontId="4" fillId="0" borderId="0" xfId="0" applyNumberFormat="1" applyFont="1" applyFill="1" applyBorder="1" applyAlignment="1">
      <alignment wrapText="1"/>
    </xf>
    <xf numFmtId="182" fontId="1" fillId="0" borderId="0" xfId="0" applyNumberFormat="1" applyFont="1" applyFill="1" applyBorder="1" applyAlignment="1">
      <alignment wrapText="1"/>
    </xf>
    <xf numFmtId="182" fontId="1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182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3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4" fillId="0" borderId="14" xfId="0" applyFont="1" applyBorder="1" applyAlignment="1">
      <alignment horizontal="right" wrapText="1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 vertical="top" wrapText="1"/>
    </xf>
    <xf numFmtId="0" fontId="7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1" fillId="0" borderId="15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Alignment="1">
      <alignment/>
    </xf>
    <xf numFmtId="1" fontId="4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wrapText="1"/>
    </xf>
    <xf numFmtId="1" fontId="4" fillId="0" borderId="0" xfId="0" applyNumberFormat="1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/>
    </xf>
    <xf numFmtId="182" fontId="4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82" fontId="4" fillId="0" borderId="0" xfId="0" applyNumberFormat="1" applyFont="1" applyFill="1" applyBorder="1" applyAlignment="1">
      <alignment/>
    </xf>
    <xf numFmtId="182" fontId="1" fillId="0" borderId="0" xfId="0" applyNumberFormat="1" applyFont="1" applyFill="1" applyBorder="1" applyAlignment="1">
      <alignment/>
    </xf>
    <xf numFmtId="0" fontId="3" fillId="0" borderId="16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1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11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 horizontal="right" vertical="top" wrapText="1"/>
    </xf>
    <xf numFmtId="1" fontId="11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1" fontId="13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/>
    </xf>
    <xf numFmtId="3" fontId="1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5" fillId="0" borderId="0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/>
    </xf>
    <xf numFmtId="0" fontId="13" fillId="0" borderId="0" xfId="54" applyFont="1">
      <alignment/>
      <protection/>
    </xf>
    <xf numFmtId="0" fontId="14" fillId="0" borderId="0" xfId="54" applyFont="1" applyFill="1" applyBorder="1" applyAlignment="1">
      <alignment horizontal="left" vertical="center"/>
      <protection/>
    </xf>
    <xf numFmtId="0" fontId="13" fillId="0" borderId="11" xfId="54" applyFont="1" applyBorder="1">
      <alignment/>
      <protection/>
    </xf>
    <xf numFmtId="0" fontId="4" fillId="0" borderId="11" xfId="54" applyFont="1" applyFill="1" applyBorder="1" applyAlignment="1">
      <alignment horizontal="right" vertical="center"/>
      <protection/>
    </xf>
    <xf numFmtId="0" fontId="13" fillId="0" borderId="0" xfId="54" applyFont="1" applyBorder="1">
      <alignment/>
      <protection/>
    </xf>
    <xf numFmtId="0" fontId="4" fillId="0" borderId="0" xfId="54" applyFont="1" applyFill="1" applyBorder="1" applyAlignment="1">
      <alignment horizontal="right" vertical="center"/>
      <protection/>
    </xf>
    <xf numFmtId="0" fontId="8" fillId="0" borderId="0" xfId="54" applyFont="1" applyBorder="1">
      <alignment/>
      <protection/>
    </xf>
    <xf numFmtId="3" fontId="4" fillId="0" borderId="0" xfId="54" applyNumberFormat="1" applyFont="1" applyFill="1" applyBorder="1" applyAlignment="1">
      <alignment horizontal="right" vertical="center"/>
      <protection/>
    </xf>
    <xf numFmtId="0" fontId="16" fillId="0" borderId="0" xfId="56" applyFont="1" applyBorder="1" applyAlignment="1">
      <alignment horizontal="left" vertical="top" wrapText="1" indent="1"/>
      <protection/>
    </xf>
    <xf numFmtId="3" fontId="13" fillId="0" borderId="0" xfId="54" applyNumberFormat="1" applyFont="1">
      <alignment/>
      <protection/>
    </xf>
    <xf numFmtId="0" fontId="13" fillId="0" borderId="0" xfId="54" applyFont="1" applyBorder="1" applyAlignment="1">
      <alignment horizontal="left"/>
      <protection/>
    </xf>
    <xf numFmtId="0" fontId="13" fillId="0" borderId="0" xfId="54" applyFont="1" applyAlignment="1">
      <alignment horizontal="left" indent="1"/>
      <protection/>
    </xf>
    <xf numFmtId="3" fontId="8" fillId="0" borderId="0" xfId="54" applyNumberFormat="1" applyFont="1">
      <alignment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left" vertical="center" wrapText="1"/>
    </xf>
    <xf numFmtId="0" fontId="13" fillId="0" borderId="0" xfId="54" applyFont="1" applyAlignment="1">
      <alignment horizontal="left" vertical="center" wrapText="1"/>
      <protection/>
    </xf>
    <xf numFmtId="0" fontId="17" fillId="0" borderId="10" xfId="54" applyFont="1" applyBorder="1">
      <alignment/>
      <protection/>
    </xf>
    <xf numFmtId="0" fontId="3" fillId="0" borderId="10" xfId="0" applyFont="1" applyBorder="1" applyAlignment="1">
      <alignment horizontal="left" wrapText="1"/>
    </xf>
    <xf numFmtId="0" fontId="13" fillId="0" borderId="10" xfId="54" applyFont="1" applyBorder="1">
      <alignment/>
      <protection/>
    </xf>
    <xf numFmtId="0" fontId="8" fillId="0" borderId="0" xfId="54" applyFont="1" applyAlignment="1">
      <alignment horizontal="left" vertical="center" wrapText="1"/>
      <protection/>
    </xf>
    <xf numFmtId="0" fontId="8" fillId="0" borderId="0" xfId="54" applyFont="1">
      <alignment/>
      <protection/>
    </xf>
    <xf numFmtId="3" fontId="8" fillId="0" borderId="0" xfId="54" applyNumberFormat="1" applyFont="1" applyFill="1">
      <alignment/>
      <protection/>
    </xf>
    <xf numFmtId="3" fontId="6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right" wrapText="1"/>
    </xf>
    <xf numFmtId="0" fontId="8" fillId="0" borderId="11" xfId="54" applyFont="1" applyBorder="1">
      <alignment/>
      <protection/>
    </xf>
    <xf numFmtId="3" fontId="8" fillId="0" borderId="0" xfId="55" applyNumberFormat="1" applyFont="1" applyFill="1">
      <alignment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Urbezobl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44;&#1048;&#1053;&#1040;&#1052;&#1048;&#1063;&#1045;&#1057;&#1050;&#1048;&#1045;%20&#1056;&#1071;&#1044;&#1067;\1-&#1058;_&#1084;&#1077;&#1089;\2010-2013\&#1084;&#1077;&#1089;&#1103;&#1094;_&#1043;&#1050;&#1069;&#1044;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76;&#1080;&#1089;&#1082;%20&#1044;\&#1064;&#1040;&#1049;&#1067;&#1056;\1-&#1058;%20&#1084;&#1077;&#1089;&#1103;&#1095;&#1085;&#1072;&#1103;\2022\1&#1090;_&#1072;&#1074;&#1075;&#1091;&#1089;&#1090;\1T3M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-во предпр_ГКЭД"/>
      <sheetName val="К-во предпр_район"/>
      <sheetName val="К-во предпр_бюдж"/>
      <sheetName val="ЗП_ГКЭД_докл"/>
      <sheetName val="ЗП_ГКЭД"/>
      <sheetName val="ЗП_район"/>
      <sheetName val="ЗП_ГКЭД_Бюджет"/>
      <sheetName val="ЗП_район_бюджет"/>
      <sheetName val="ЗП_область_бюджет"/>
      <sheetName val="Спис_числ_ГКЭД"/>
      <sheetName val="Спис_числ_район"/>
      <sheetName val="спис_числ_бюджет"/>
      <sheetName val="ФЗП_ГКЭД"/>
      <sheetName val="ФЗП_Бюджет_ГКЭД"/>
      <sheetName val="ФЗП_район_бюджет "/>
      <sheetName val="ФЗП_область_бюджет "/>
    </sheetNames>
    <sheetDataSet>
      <sheetData sheetId="9">
        <row r="5">
          <cell r="BM5">
            <v>517516</v>
          </cell>
          <cell r="BN5">
            <v>518020</v>
          </cell>
        </row>
        <row r="6">
          <cell r="BM6">
            <v>13196</v>
          </cell>
          <cell r="BN6">
            <v>13442</v>
          </cell>
        </row>
        <row r="9">
          <cell r="BM9">
            <v>45</v>
          </cell>
          <cell r="BN9">
            <v>45</v>
          </cell>
        </row>
        <row r="11">
          <cell r="BM11">
            <v>7409</v>
          </cell>
          <cell r="BN11">
            <v>7376</v>
          </cell>
        </row>
        <row r="17">
          <cell r="BM17">
            <v>39838</v>
          </cell>
          <cell r="BN17">
            <v>40128</v>
          </cell>
        </row>
        <row r="47">
          <cell r="BM47">
            <v>25435</v>
          </cell>
          <cell r="BN47">
            <v>24804</v>
          </cell>
        </row>
        <row r="52">
          <cell r="BM52">
            <v>13212</v>
          </cell>
          <cell r="BN52">
            <v>13094</v>
          </cell>
        </row>
        <row r="53">
          <cell r="BM53">
            <v>15834</v>
          </cell>
          <cell r="BN53">
            <v>15900</v>
          </cell>
        </row>
        <row r="58">
          <cell r="BM58">
            <v>2615</v>
          </cell>
          <cell r="BN58">
            <v>2728</v>
          </cell>
        </row>
        <row r="61">
          <cell r="BM61">
            <v>28282</v>
          </cell>
          <cell r="BN61">
            <v>28208</v>
          </cell>
        </row>
        <row r="69">
          <cell r="BM69">
            <v>17048</v>
          </cell>
          <cell r="BN69">
            <v>17323</v>
          </cell>
        </row>
        <row r="73">
          <cell r="BM73">
            <v>30366</v>
          </cell>
          <cell r="BN73">
            <v>30584</v>
          </cell>
        </row>
        <row r="79">
          <cell r="BM79">
            <v>58684</v>
          </cell>
          <cell r="BN79">
            <v>58527</v>
          </cell>
        </row>
        <row r="99">
          <cell r="BM99">
            <v>168182</v>
          </cell>
          <cell r="BN99">
            <v>167455</v>
          </cell>
        </row>
        <row r="104">
          <cell r="BM104">
            <v>68051</v>
          </cell>
          <cell r="BN104">
            <v>68119</v>
          </cell>
        </row>
        <row r="106">
          <cell r="BM106">
            <v>29319</v>
          </cell>
          <cell r="BN106">
            <v>30287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1.1"/>
      <sheetName val="Таб1.2"/>
      <sheetName val="Таб2.1"/>
      <sheetName val="Таб2.2"/>
      <sheetName val="Таб3"/>
      <sheetName val="Таб4"/>
      <sheetName val="Таб5"/>
      <sheetName val="Таб6.1"/>
      <sheetName val="Таб6.2"/>
      <sheetName val="Таб7.1"/>
      <sheetName val="Таб7.2"/>
      <sheetName val="Таб8"/>
      <sheetName val="Таб9.1"/>
      <sheetName val="Таб9.2"/>
      <sheetName val="Таб10.1"/>
      <sheetName val="Таб10.2"/>
      <sheetName val="Таб11"/>
      <sheetName val="Таб12"/>
      <sheetName val="Таб13"/>
      <sheetName val="Таб14"/>
      <sheetName val="таб15"/>
      <sheetName val="таб16"/>
      <sheetName val="Таб17"/>
      <sheetName val="Таб18"/>
      <sheetName val="Таб19"/>
      <sheetName val="Таб20"/>
      <sheetName val="Таб21"/>
      <sheetName val="Таб22"/>
      <sheetName val="Таб23"/>
      <sheetName val="Таб24"/>
      <sheetName val="Таб25"/>
      <sheetName val="Лист1"/>
    </sheetNames>
    <sheetDataSet>
      <sheetData sheetId="0">
        <row r="8">
          <cell r="E8">
            <v>8465</v>
          </cell>
        </row>
        <row r="17">
          <cell r="E17">
            <v>11623</v>
          </cell>
        </row>
        <row r="22">
          <cell r="E22">
            <v>35598</v>
          </cell>
        </row>
        <row r="54">
          <cell r="E54">
            <v>20756</v>
          </cell>
        </row>
        <row r="63">
          <cell r="E63">
            <v>8296</v>
          </cell>
        </row>
        <row r="68">
          <cell r="E68">
            <v>11090</v>
          </cell>
        </row>
        <row r="72">
          <cell r="E72">
            <v>24828</v>
          </cell>
        </row>
        <row r="76">
          <cell r="E76">
            <v>17583</v>
          </cell>
        </row>
        <row r="84">
          <cell r="E84">
            <v>4450</v>
          </cell>
        </row>
        <row r="88">
          <cell r="E88">
            <v>12336</v>
          </cell>
        </row>
        <row r="95">
          <cell r="E95">
            <v>21943</v>
          </cell>
        </row>
        <row r="99">
          <cell r="E99">
            <v>4888</v>
          </cell>
        </row>
        <row r="100">
          <cell r="E100">
            <v>12650</v>
          </cell>
        </row>
        <row r="110">
          <cell r="E110">
            <v>8570</v>
          </cell>
        </row>
        <row r="117">
          <cell r="E117">
            <v>59411</v>
          </cell>
        </row>
        <row r="127">
          <cell r="E127">
            <v>193071</v>
          </cell>
        </row>
        <row r="142">
          <cell r="E142">
            <v>71685</v>
          </cell>
        </row>
        <row r="146">
          <cell r="E146">
            <v>13748</v>
          </cell>
        </row>
        <row r="152">
          <cell r="E152">
            <v>11714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28"/>
  <sheetViews>
    <sheetView zoomScalePageLayoutView="0" workbookViewId="0" topLeftCell="DP1">
      <selection activeCell="DW22" sqref="DW22"/>
    </sheetView>
  </sheetViews>
  <sheetFormatPr defaultColWidth="9.00390625" defaultRowHeight="12.75" customHeight="1"/>
  <cols>
    <col min="1" max="1" width="36.75390625" style="2" customWidth="1"/>
    <col min="2" max="2" width="33.75390625" style="2" customWidth="1"/>
    <col min="3" max="4" width="9.125" style="1" customWidth="1"/>
    <col min="5" max="6" width="9.125" style="47" customWidth="1"/>
    <col min="7" max="9" width="9.125" style="1" customWidth="1"/>
    <col min="10" max="10" width="8.75390625" style="47" customWidth="1"/>
    <col min="11" max="21" width="8.75390625" style="1" customWidth="1"/>
    <col min="22" max="26" width="9.125" style="1" customWidth="1"/>
    <col min="27" max="38" width="8.75390625" style="1" customWidth="1"/>
    <col min="39" max="116" width="9.125" style="1" customWidth="1"/>
    <col min="117" max="117" width="6.625" style="1" customWidth="1"/>
    <col min="118" max="120" width="9.125" style="1" customWidth="1"/>
    <col min="121" max="121" width="11.125" style="1" customWidth="1"/>
    <col min="122" max="16384" width="9.125" style="1" customWidth="1"/>
  </cols>
  <sheetData>
    <row r="1" spans="1:2" ht="18" customHeight="1">
      <c r="A1" s="5" t="s">
        <v>0</v>
      </c>
      <c r="B1" s="28" t="s">
        <v>19</v>
      </c>
    </row>
    <row r="2" spans="1:10" s="4" customFormat="1" ht="18" customHeight="1" thickBot="1">
      <c r="A2" s="7" t="s">
        <v>1</v>
      </c>
      <c r="B2" s="29" t="s">
        <v>66</v>
      </c>
      <c r="E2" s="52"/>
      <c r="F2" s="52"/>
      <c r="J2" s="52"/>
    </row>
    <row r="3" spans="1:133" s="9" customFormat="1" ht="18" customHeight="1" thickBot="1">
      <c r="A3" s="14"/>
      <c r="B3" s="8"/>
      <c r="C3" s="9" t="s">
        <v>2</v>
      </c>
      <c r="E3" s="53">
        <v>1999</v>
      </c>
      <c r="F3" s="53" t="s">
        <v>3</v>
      </c>
      <c r="G3" s="9" t="s">
        <v>4</v>
      </c>
      <c r="H3" s="9" t="s">
        <v>5</v>
      </c>
      <c r="I3" s="9" t="s">
        <v>6</v>
      </c>
      <c r="J3" s="53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9" t="s">
        <v>12</v>
      </c>
      <c r="P3" s="9" t="s">
        <v>13</v>
      </c>
      <c r="Q3" s="9" t="s">
        <v>14</v>
      </c>
      <c r="R3" s="9" t="s">
        <v>15</v>
      </c>
      <c r="S3" s="9" t="s">
        <v>16</v>
      </c>
      <c r="T3" s="9" t="s">
        <v>17</v>
      </c>
      <c r="U3" s="9" t="s">
        <v>18</v>
      </c>
      <c r="V3" s="9">
        <v>2000</v>
      </c>
      <c r="W3" s="9" t="s">
        <v>3</v>
      </c>
      <c r="X3" s="9" t="s">
        <v>4</v>
      </c>
      <c r="Y3" s="9" t="s">
        <v>5</v>
      </c>
      <c r="Z3" s="9" t="s">
        <v>6</v>
      </c>
      <c r="AA3" s="9" t="s">
        <v>7</v>
      </c>
      <c r="AB3" s="9" t="s">
        <v>8</v>
      </c>
      <c r="AC3" s="9" t="s">
        <v>9</v>
      </c>
      <c r="AD3" s="9" t="s">
        <v>10</v>
      </c>
      <c r="AE3" s="9" t="s">
        <v>11</v>
      </c>
      <c r="AF3" s="9" t="s">
        <v>12</v>
      </c>
      <c r="AG3" s="9" t="s">
        <v>13</v>
      </c>
      <c r="AH3" s="9" t="s">
        <v>14</v>
      </c>
      <c r="AI3" s="9" t="s">
        <v>15</v>
      </c>
      <c r="AJ3" s="9" t="s">
        <v>16</v>
      </c>
      <c r="AK3" s="9" t="s">
        <v>17</v>
      </c>
      <c r="AL3" s="9" t="s">
        <v>18</v>
      </c>
      <c r="AM3" s="9">
        <v>2001</v>
      </c>
      <c r="AN3" s="9" t="s">
        <v>3</v>
      </c>
      <c r="AO3" s="9" t="s">
        <v>4</v>
      </c>
      <c r="AP3" s="9" t="s">
        <v>5</v>
      </c>
      <c r="AQ3" s="9" t="s">
        <v>6</v>
      </c>
      <c r="AR3" s="9" t="s">
        <v>7</v>
      </c>
      <c r="AS3" s="9" t="s">
        <v>8</v>
      </c>
      <c r="AT3" s="9" t="s">
        <v>9</v>
      </c>
      <c r="AU3" s="9" t="s">
        <v>10</v>
      </c>
      <c r="AV3" s="9" t="s">
        <v>11</v>
      </c>
      <c r="AW3" s="9" t="s">
        <v>12</v>
      </c>
      <c r="AX3" s="9" t="s">
        <v>13</v>
      </c>
      <c r="AY3" s="9" t="s">
        <v>14</v>
      </c>
      <c r="AZ3" s="9" t="s">
        <v>15</v>
      </c>
      <c r="BA3" s="9" t="s">
        <v>16</v>
      </c>
      <c r="BB3" s="9" t="s">
        <v>17</v>
      </c>
      <c r="BC3" s="9" t="s">
        <v>18</v>
      </c>
      <c r="BD3" s="9">
        <v>2002</v>
      </c>
      <c r="BE3" s="9" t="s">
        <v>3</v>
      </c>
      <c r="BF3" s="9" t="s">
        <v>4</v>
      </c>
      <c r="BG3" s="9" t="s">
        <v>5</v>
      </c>
      <c r="BH3" s="9" t="s">
        <v>6</v>
      </c>
      <c r="BI3" s="9">
        <v>2003</v>
      </c>
      <c r="BJ3" s="9" t="s">
        <v>3</v>
      </c>
      <c r="BK3" s="9" t="s">
        <v>4</v>
      </c>
      <c r="BL3" s="9" t="s">
        <v>5</v>
      </c>
      <c r="BM3" s="9" t="s">
        <v>6</v>
      </c>
      <c r="BN3" s="9">
        <v>2004</v>
      </c>
      <c r="BO3" s="9" t="s">
        <v>3</v>
      </c>
      <c r="BP3" s="9" t="s">
        <v>4</v>
      </c>
      <c r="BQ3" s="9" t="s">
        <v>5</v>
      </c>
      <c r="BR3" s="9" t="s">
        <v>6</v>
      </c>
      <c r="BS3" s="9" t="s">
        <v>7</v>
      </c>
      <c r="BT3" s="9" t="s">
        <v>8</v>
      </c>
      <c r="BU3" s="9" t="s">
        <v>9</v>
      </c>
      <c r="BV3" s="9" t="s">
        <v>10</v>
      </c>
      <c r="BW3" s="9" t="s">
        <v>11</v>
      </c>
      <c r="BX3" s="9" t="s">
        <v>12</v>
      </c>
      <c r="BY3" s="9" t="s">
        <v>13</v>
      </c>
      <c r="BZ3" s="9" t="s">
        <v>14</v>
      </c>
      <c r="CA3" s="9" t="s">
        <v>15</v>
      </c>
      <c r="CB3" s="9" t="s">
        <v>16</v>
      </c>
      <c r="CC3" s="9" t="s">
        <v>17</v>
      </c>
      <c r="CD3" s="9" t="s">
        <v>18</v>
      </c>
      <c r="CE3" s="9">
        <v>2005</v>
      </c>
      <c r="CF3" s="9" t="s">
        <v>3</v>
      </c>
      <c r="CG3" s="9" t="s">
        <v>4</v>
      </c>
      <c r="CH3" s="9" t="s">
        <v>5</v>
      </c>
      <c r="CI3" s="9" t="s">
        <v>6</v>
      </c>
      <c r="CJ3" s="9" t="s">
        <v>7</v>
      </c>
      <c r="CK3" s="9" t="s">
        <v>8</v>
      </c>
      <c r="CL3" s="9" t="s">
        <v>9</v>
      </c>
      <c r="CM3" s="9" t="s">
        <v>10</v>
      </c>
      <c r="CN3" s="9" t="s">
        <v>11</v>
      </c>
      <c r="CO3" s="9" t="s">
        <v>12</v>
      </c>
      <c r="CP3" s="9" t="s">
        <v>13</v>
      </c>
      <c r="CQ3" s="9" t="s">
        <v>14</v>
      </c>
      <c r="CR3" s="9" t="s">
        <v>15</v>
      </c>
      <c r="CS3" s="9" t="s">
        <v>16</v>
      </c>
      <c r="CT3" s="9" t="s">
        <v>17</v>
      </c>
      <c r="CU3" s="9" t="s">
        <v>18</v>
      </c>
      <c r="CV3" s="9">
        <v>2006</v>
      </c>
      <c r="CW3" s="9" t="s">
        <v>3</v>
      </c>
      <c r="CX3" s="9" t="s">
        <v>4</v>
      </c>
      <c r="CY3" s="9" t="s">
        <v>5</v>
      </c>
      <c r="CZ3" s="9" t="s">
        <v>6</v>
      </c>
      <c r="DA3" s="9" t="s">
        <v>7</v>
      </c>
      <c r="DB3" s="9" t="s">
        <v>8</v>
      </c>
      <c r="DC3" s="9" t="s">
        <v>9</v>
      </c>
      <c r="DD3" s="9" t="s">
        <v>10</v>
      </c>
      <c r="DE3" s="9" t="s">
        <v>11</v>
      </c>
      <c r="DF3" s="9" t="s">
        <v>12</v>
      </c>
      <c r="DG3" s="9" t="s">
        <v>13</v>
      </c>
      <c r="DH3" s="9" t="s">
        <v>14</v>
      </c>
      <c r="DI3" s="9" t="s">
        <v>15</v>
      </c>
      <c r="DJ3" s="9" t="s">
        <v>16</v>
      </c>
      <c r="DK3" s="9" t="s">
        <v>17</v>
      </c>
      <c r="DL3" s="9" t="s">
        <v>18</v>
      </c>
      <c r="DM3" s="9">
        <v>2007</v>
      </c>
      <c r="DN3" s="9" t="s">
        <v>3</v>
      </c>
      <c r="DO3" s="9" t="s">
        <v>4</v>
      </c>
      <c r="DP3" s="9" t="s">
        <v>5</v>
      </c>
      <c r="DQ3" s="9" t="s">
        <v>6</v>
      </c>
      <c r="DR3" s="9" t="s">
        <v>7</v>
      </c>
      <c r="DS3" s="9" t="s">
        <v>8</v>
      </c>
      <c r="DT3" s="9" t="s">
        <v>9</v>
      </c>
      <c r="DU3" s="9" t="s">
        <v>10</v>
      </c>
      <c r="DV3" s="9" t="s">
        <v>11</v>
      </c>
      <c r="DW3" s="9" t="s">
        <v>12</v>
      </c>
      <c r="DX3" s="9" t="s">
        <v>13</v>
      </c>
      <c r="DY3" s="9" t="s">
        <v>14</v>
      </c>
      <c r="DZ3" s="9" t="s">
        <v>15</v>
      </c>
      <c r="EA3" s="9" t="s">
        <v>16</v>
      </c>
      <c r="EB3" s="9" t="s">
        <v>17</v>
      </c>
      <c r="EC3" s="9" t="s">
        <v>18</v>
      </c>
    </row>
    <row r="4" spans="1:38" s="11" customFormat="1" ht="18" customHeight="1">
      <c r="A4" s="10"/>
      <c r="C4" s="27"/>
      <c r="D4" s="27"/>
      <c r="E4" s="54"/>
      <c r="F4" s="54"/>
      <c r="G4" s="27"/>
      <c r="H4" s="27"/>
      <c r="I4" s="27"/>
      <c r="J4" s="54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</row>
    <row r="5" spans="1:38" s="13" customFormat="1" ht="18" customHeight="1" thickBot="1">
      <c r="A5" s="12"/>
      <c r="C5" s="24"/>
      <c r="D5" s="24"/>
      <c r="E5" s="55"/>
      <c r="F5" s="55"/>
      <c r="G5" s="24"/>
      <c r="H5" s="24"/>
      <c r="I5" s="24"/>
      <c r="J5" s="55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</row>
    <row r="6" spans="1:133" s="9" customFormat="1" ht="18" customHeight="1" thickBot="1">
      <c r="A6" s="8"/>
      <c r="B6" s="8"/>
      <c r="E6" s="53">
        <v>1999</v>
      </c>
      <c r="F6" s="53" t="s">
        <v>3</v>
      </c>
      <c r="G6" s="9" t="s">
        <v>4</v>
      </c>
      <c r="H6" s="9" t="s">
        <v>5</v>
      </c>
      <c r="I6" s="9" t="s">
        <v>6</v>
      </c>
      <c r="J6" s="53" t="s">
        <v>20</v>
      </c>
      <c r="K6" s="9" t="s">
        <v>21</v>
      </c>
      <c r="L6" s="9" t="s">
        <v>22</v>
      </c>
      <c r="M6" s="9" t="s">
        <v>23</v>
      </c>
      <c r="N6" s="9" t="s">
        <v>24</v>
      </c>
      <c r="O6" s="9" t="s">
        <v>25</v>
      </c>
      <c r="P6" s="9" t="s">
        <v>26</v>
      </c>
      <c r="Q6" s="9" t="s">
        <v>27</v>
      </c>
      <c r="R6" s="9" t="s">
        <v>28</v>
      </c>
      <c r="S6" s="9" t="s">
        <v>29</v>
      </c>
      <c r="T6" s="9" t="s">
        <v>30</v>
      </c>
      <c r="U6" s="9" t="s">
        <v>31</v>
      </c>
      <c r="V6" s="9">
        <v>2000</v>
      </c>
      <c r="W6" s="9" t="s">
        <v>3</v>
      </c>
      <c r="X6" s="9" t="s">
        <v>4</v>
      </c>
      <c r="Y6" s="9" t="s">
        <v>5</v>
      </c>
      <c r="Z6" s="9" t="s">
        <v>6</v>
      </c>
      <c r="AA6" s="9" t="s">
        <v>20</v>
      </c>
      <c r="AB6" s="9" t="s">
        <v>21</v>
      </c>
      <c r="AC6" s="9" t="s">
        <v>22</v>
      </c>
      <c r="AD6" s="9" t="s">
        <v>23</v>
      </c>
      <c r="AE6" s="9" t="s">
        <v>24</v>
      </c>
      <c r="AF6" s="9" t="s">
        <v>25</v>
      </c>
      <c r="AG6" s="9" t="s">
        <v>26</v>
      </c>
      <c r="AH6" s="9" t="s">
        <v>27</v>
      </c>
      <c r="AI6" s="9" t="s">
        <v>28</v>
      </c>
      <c r="AJ6" s="9" t="s">
        <v>29</v>
      </c>
      <c r="AK6" s="9" t="s">
        <v>30</v>
      </c>
      <c r="AL6" s="9" t="s">
        <v>31</v>
      </c>
      <c r="AM6" s="9">
        <v>2001</v>
      </c>
      <c r="AN6" s="9" t="s">
        <v>3</v>
      </c>
      <c r="AO6" s="9" t="s">
        <v>4</v>
      </c>
      <c r="AP6" s="9" t="s">
        <v>5</v>
      </c>
      <c r="AQ6" s="9" t="s">
        <v>6</v>
      </c>
      <c r="AR6" s="9" t="s">
        <v>20</v>
      </c>
      <c r="AS6" s="9" t="s">
        <v>21</v>
      </c>
      <c r="AT6" s="9" t="s">
        <v>22</v>
      </c>
      <c r="AU6" s="9" t="s">
        <v>23</v>
      </c>
      <c r="AV6" s="9" t="s">
        <v>24</v>
      </c>
      <c r="AW6" s="9" t="s">
        <v>25</v>
      </c>
      <c r="AX6" s="9" t="s">
        <v>26</v>
      </c>
      <c r="AY6" s="9" t="s">
        <v>27</v>
      </c>
      <c r="AZ6" s="9" t="s">
        <v>28</v>
      </c>
      <c r="BA6" s="9" t="s">
        <v>29</v>
      </c>
      <c r="BB6" s="9" t="s">
        <v>30</v>
      </c>
      <c r="BC6" s="9" t="s">
        <v>31</v>
      </c>
      <c r="BD6" s="9">
        <v>2002</v>
      </c>
      <c r="BE6" s="9" t="s">
        <v>3</v>
      </c>
      <c r="BF6" s="9" t="s">
        <v>4</v>
      </c>
      <c r="BG6" s="9" t="s">
        <v>5</v>
      </c>
      <c r="BH6" s="9" t="s">
        <v>6</v>
      </c>
      <c r="BI6" s="9">
        <v>2003</v>
      </c>
      <c r="BJ6" s="9" t="s">
        <v>3</v>
      </c>
      <c r="BK6" s="9" t="s">
        <v>4</v>
      </c>
      <c r="BL6" s="9" t="s">
        <v>5</v>
      </c>
      <c r="BM6" s="9" t="s">
        <v>6</v>
      </c>
      <c r="BN6" s="9">
        <v>2004</v>
      </c>
      <c r="BO6" s="9" t="s">
        <v>3</v>
      </c>
      <c r="BP6" s="9" t="s">
        <v>4</v>
      </c>
      <c r="BQ6" s="9" t="s">
        <v>5</v>
      </c>
      <c r="BR6" s="9" t="s">
        <v>6</v>
      </c>
      <c r="BS6" s="9" t="s">
        <v>20</v>
      </c>
      <c r="BT6" s="9" t="s">
        <v>21</v>
      </c>
      <c r="BU6" s="9" t="s">
        <v>22</v>
      </c>
      <c r="BV6" s="9" t="s">
        <v>23</v>
      </c>
      <c r="BW6" s="9" t="s">
        <v>24</v>
      </c>
      <c r="BX6" s="9" t="s">
        <v>25</v>
      </c>
      <c r="BY6" s="9" t="s">
        <v>26</v>
      </c>
      <c r="BZ6" s="9" t="s">
        <v>27</v>
      </c>
      <c r="CA6" s="9" t="s">
        <v>28</v>
      </c>
      <c r="CB6" s="9" t="s">
        <v>29</v>
      </c>
      <c r="CC6" s="9" t="s">
        <v>30</v>
      </c>
      <c r="CD6" s="9" t="s">
        <v>31</v>
      </c>
      <c r="CE6" s="9">
        <v>2005</v>
      </c>
      <c r="CF6" s="9" t="s">
        <v>3</v>
      </c>
      <c r="CG6" s="9" t="s">
        <v>4</v>
      </c>
      <c r="CH6" s="9" t="s">
        <v>5</v>
      </c>
      <c r="CI6" s="9" t="s">
        <v>6</v>
      </c>
      <c r="CJ6" s="9" t="s">
        <v>20</v>
      </c>
      <c r="CK6" s="9" t="s">
        <v>21</v>
      </c>
      <c r="CL6" s="9" t="s">
        <v>22</v>
      </c>
      <c r="CM6" s="9" t="s">
        <v>23</v>
      </c>
      <c r="CN6" s="9" t="s">
        <v>24</v>
      </c>
      <c r="CO6" s="9" t="s">
        <v>25</v>
      </c>
      <c r="CP6" s="9" t="s">
        <v>26</v>
      </c>
      <c r="CQ6" s="9" t="s">
        <v>27</v>
      </c>
      <c r="CR6" s="9" t="s">
        <v>28</v>
      </c>
      <c r="CS6" s="9" t="s">
        <v>29</v>
      </c>
      <c r="CT6" s="9" t="s">
        <v>30</v>
      </c>
      <c r="CU6" s="9" t="s">
        <v>31</v>
      </c>
      <c r="CV6" s="9">
        <v>2006</v>
      </c>
      <c r="CW6" s="9" t="s">
        <v>3</v>
      </c>
      <c r="CX6" s="9" t="s">
        <v>4</v>
      </c>
      <c r="CY6" s="9" t="s">
        <v>5</v>
      </c>
      <c r="CZ6" s="9" t="s">
        <v>6</v>
      </c>
      <c r="DA6" s="9" t="s">
        <v>20</v>
      </c>
      <c r="DB6" s="9" t="s">
        <v>67</v>
      </c>
      <c r="DC6" s="9" t="s">
        <v>22</v>
      </c>
      <c r="DD6" s="9" t="s">
        <v>23</v>
      </c>
      <c r="DE6" s="9" t="s">
        <v>24</v>
      </c>
      <c r="DF6" s="9" t="s">
        <v>25</v>
      </c>
      <c r="DG6" s="9" t="s">
        <v>26</v>
      </c>
      <c r="DH6" s="9" t="s">
        <v>27</v>
      </c>
      <c r="DI6" s="9" t="s">
        <v>28</v>
      </c>
      <c r="DJ6" s="9" t="s">
        <v>29</v>
      </c>
      <c r="DK6" s="9" t="s">
        <v>30</v>
      </c>
      <c r="DL6" s="9" t="s">
        <v>31</v>
      </c>
      <c r="DM6" s="9">
        <v>2007</v>
      </c>
      <c r="DN6" s="9" t="s">
        <v>3</v>
      </c>
      <c r="DO6" s="9" t="s">
        <v>4</v>
      </c>
      <c r="DP6" s="9" t="s">
        <v>5</v>
      </c>
      <c r="DQ6" s="9" t="s">
        <v>6</v>
      </c>
      <c r="DR6" s="9" t="s">
        <v>20</v>
      </c>
      <c r="DS6" s="9" t="s">
        <v>67</v>
      </c>
      <c r="DT6" s="9" t="s">
        <v>22</v>
      </c>
      <c r="DU6" s="9" t="s">
        <v>68</v>
      </c>
      <c r="DV6" s="9" t="s">
        <v>24</v>
      </c>
      <c r="DW6" s="9" t="s">
        <v>25</v>
      </c>
      <c r="DX6" s="9" t="s">
        <v>26</v>
      </c>
      <c r="DY6" s="9" t="s">
        <v>27</v>
      </c>
      <c r="DZ6" s="9" t="s">
        <v>28</v>
      </c>
      <c r="EA6" s="9" t="s">
        <v>29</v>
      </c>
      <c r="EB6" s="9" t="s">
        <v>30</v>
      </c>
      <c r="EC6" s="9" t="s">
        <v>31</v>
      </c>
    </row>
    <row r="7" spans="1:55" s="23" customFormat="1" ht="18" customHeight="1" hidden="1">
      <c r="A7" s="22"/>
      <c r="B7" s="30"/>
      <c r="E7" s="56"/>
      <c r="F7" s="56"/>
      <c r="J7" s="56"/>
      <c r="AR7" s="23" t="e">
        <f>#REF!+AR27</f>
        <v>#REF!</v>
      </c>
      <c r="AS7" s="23" t="e">
        <f>#REF!+AS27</f>
        <v>#REF!</v>
      </c>
      <c r="AT7" s="23" t="e">
        <f>#REF!+AT27</f>
        <v>#REF!</v>
      </c>
      <c r="AU7" s="23" t="e">
        <f>#REF!+AU27</f>
        <v>#REF!</v>
      </c>
      <c r="AV7" s="23" t="e">
        <f>#REF!+AV27</f>
        <v>#REF!</v>
      </c>
      <c r="AW7" s="23" t="e">
        <f>#REF!+AW27</f>
        <v>#REF!</v>
      </c>
      <c r="AX7" s="23" t="e">
        <f>#REF!+AX27</f>
        <v>#REF!</v>
      </c>
      <c r="AY7" s="23">
        <f>AY9+AY27</f>
        <v>590296</v>
      </c>
      <c r="AZ7" s="23">
        <f>AZ9+AZ27</f>
        <v>590865</v>
      </c>
      <c r="BA7" s="23">
        <f>BA9+BA27</f>
        <v>586114</v>
      </c>
      <c r="BB7" s="23">
        <f>BB9+BB27</f>
        <v>585536</v>
      </c>
      <c r="BC7" s="23">
        <f>BC9+BC27</f>
        <v>588011</v>
      </c>
    </row>
    <row r="8" spans="2:116" ht="12.75" customHeight="1">
      <c r="B8" s="44"/>
      <c r="C8" s="25"/>
      <c r="D8" s="25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</row>
    <row r="9" spans="1:133" s="6" customFormat="1" ht="12.75" customHeight="1">
      <c r="A9" s="15" t="s">
        <v>49</v>
      </c>
      <c r="B9" s="45" t="s">
        <v>32</v>
      </c>
      <c r="C9" s="26">
        <v>2</v>
      </c>
      <c r="D9" s="26"/>
      <c r="E9" s="57">
        <v>649402</v>
      </c>
      <c r="F9" s="48">
        <f>(J9+K9+L9)/3</f>
        <v>580766.6666666666</v>
      </c>
      <c r="G9" s="39">
        <f>(M9+N9+O9)/3</f>
        <v>574266.6666666666</v>
      </c>
      <c r="H9" s="39">
        <f>(P9+Q9+R9)/3</f>
        <v>574933.3333333334</v>
      </c>
      <c r="I9" s="39">
        <f>(S9+T9+U9)/3</f>
        <v>572133.3333333334</v>
      </c>
      <c r="J9" s="57">
        <v>583500</v>
      </c>
      <c r="K9" s="26">
        <v>581900</v>
      </c>
      <c r="L9" s="26">
        <v>576900</v>
      </c>
      <c r="M9" s="26">
        <v>574300</v>
      </c>
      <c r="N9" s="26">
        <v>572000</v>
      </c>
      <c r="O9" s="26">
        <v>576500</v>
      </c>
      <c r="P9" s="26">
        <v>574500</v>
      </c>
      <c r="Q9" s="26">
        <v>574400</v>
      </c>
      <c r="R9" s="26">
        <v>575900</v>
      </c>
      <c r="S9" s="26">
        <v>572200</v>
      </c>
      <c r="T9" s="26">
        <v>572700</v>
      </c>
      <c r="U9" s="26">
        <v>571500</v>
      </c>
      <c r="V9" s="26">
        <v>623186</v>
      </c>
      <c r="W9" s="39">
        <v>560366.6666666666</v>
      </c>
      <c r="X9" s="39">
        <v>559000</v>
      </c>
      <c r="Y9" s="39">
        <v>556700</v>
      </c>
      <c r="Z9" s="39">
        <v>551300</v>
      </c>
      <c r="AA9" s="26">
        <v>560100</v>
      </c>
      <c r="AB9" s="26">
        <v>558600</v>
      </c>
      <c r="AC9" s="26">
        <v>562400</v>
      </c>
      <c r="AD9" s="26">
        <v>558500</v>
      </c>
      <c r="AE9" s="26">
        <v>556800</v>
      </c>
      <c r="AF9" s="26">
        <v>561700</v>
      </c>
      <c r="AG9" s="26">
        <v>556600</v>
      </c>
      <c r="AH9" s="26">
        <v>555700</v>
      </c>
      <c r="AI9" s="26">
        <v>557800</v>
      </c>
      <c r="AJ9" s="26">
        <v>552100</v>
      </c>
      <c r="AK9" s="26">
        <v>552300</v>
      </c>
      <c r="AL9" s="26">
        <v>549500</v>
      </c>
      <c r="AM9" s="6">
        <v>594920</v>
      </c>
      <c r="AN9" s="48">
        <f>(AR9+AS9+AT9)/3</f>
        <v>551033.3333333334</v>
      </c>
      <c r="AO9" s="39">
        <f>(AU9+AV9+AW9)/3</f>
        <v>539366.6666666666</v>
      </c>
      <c r="AP9" s="39">
        <f>(AX9+AY9+AZ9)/3</f>
        <v>529326.3333333334</v>
      </c>
      <c r="AQ9" s="39">
        <f>(BA9+BB9+BC9)/3</f>
        <v>526624.3333333334</v>
      </c>
      <c r="AR9" s="43">
        <v>551000</v>
      </c>
      <c r="AS9" s="43">
        <v>550100</v>
      </c>
      <c r="AT9" s="43">
        <v>552000</v>
      </c>
      <c r="AU9" s="43">
        <v>551200</v>
      </c>
      <c r="AV9" s="43">
        <v>533600</v>
      </c>
      <c r="AW9" s="43">
        <v>533300</v>
      </c>
      <c r="AX9" s="43">
        <v>529300</v>
      </c>
      <c r="AY9" s="21">
        <v>528577</v>
      </c>
      <c r="AZ9" s="21">
        <v>530102</v>
      </c>
      <c r="BA9" s="21">
        <v>526086</v>
      </c>
      <c r="BB9" s="21">
        <v>526298</v>
      </c>
      <c r="BC9" s="21">
        <v>527489</v>
      </c>
      <c r="BD9" s="6">
        <v>571301</v>
      </c>
      <c r="BE9" s="6">
        <v>520561</v>
      </c>
      <c r="BF9" s="6">
        <v>520104</v>
      </c>
      <c r="BG9" s="6">
        <v>517226</v>
      </c>
      <c r="BH9" s="43">
        <v>514942</v>
      </c>
      <c r="BI9" s="43">
        <v>560368</v>
      </c>
      <c r="BJ9" s="43">
        <v>510774</v>
      </c>
      <c r="BK9" s="43">
        <v>507378</v>
      </c>
      <c r="BL9" s="43">
        <v>503713</v>
      </c>
      <c r="BM9" s="43">
        <v>503231</v>
      </c>
      <c r="BN9" s="43">
        <v>554566</v>
      </c>
      <c r="BO9" s="48">
        <f aca="true" t="shared" si="0" ref="BO9:BP25">(BS9+BT9+BU9)/3</f>
        <v>497228</v>
      </c>
      <c r="BP9" s="39">
        <f>(BV9+BW9+BX9)/3</f>
        <v>499285.3333333333</v>
      </c>
      <c r="BQ9" s="39">
        <f>(BY9+BZ9+CA9)/3</f>
        <v>500484.3333333333</v>
      </c>
      <c r="BR9" s="39">
        <f>(CB9+CC9+CD9)/3</f>
        <v>500923</v>
      </c>
      <c r="BS9" s="6">
        <v>495856</v>
      </c>
      <c r="BT9" s="6">
        <v>497366</v>
      </c>
      <c r="BU9" s="43">
        <v>498462</v>
      </c>
      <c r="BV9" s="43">
        <v>498820</v>
      </c>
      <c r="BW9" s="6">
        <v>498993</v>
      </c>
      <c r="BX9" s="6">
        <v>500043</v>
      </c>
      <c r="BY9" s="6">
        <v>501173</v>
      </c>
      <c r="BZ9" s="6">
        <v>499798</v>
      </c>
      <c r="CA9" s="6">
        <v>500482</v>
      </c>
      <c r="CB9" s="6">
        <v>499365</v>
      </c>
      <c r="CC9" s="6">
        <v>501773</v>
      </c>
      <c r="CD9" s="6">
        <v>501631</v>
      </c>
      <c r="CE9" s="6">
        <v>550009</v>
      </c>
      <c r="CF9" s="43">
        <v>497494</v>
      </c>
      <c r="CG9" s="43">
        <v>498619.6666666667</v>
      </c>
      <c r="CH9" s="6">
        <v>501402</v>
      </c>
      <c r="CI9" s="43">
        <v>501333.3333333333</v>
      </c>
      <c r="CJ9" s="6">
        <v>496469</v>
      </c>
      <c r="CK9" s="6">
        <v>496017</v>
      </c>
      <c r="CL9" s="6">
        <v>499996</v>
      </c>
      <c r="CM9" s="6">
        <v>497707</v>
      </c>
      <c r="CN9" s="6">
        <v>498815</v>
      </c>
      <c r="CO9" s="6">
        <v>499337</v>
      </c>
      <c r="CP9" s="6">
        <v>501123</v>
      </c>
      <c r="CQ9" s="66">
        <v>501224</v>
      </c>
      <c r="CR9" s="66">
        <v>501859</v>
      </c>
      <c r="CS9" s="6">
        <v>501315</v>
      </c>
      <c r="CT9" s="6">
        <v>501621</v>
      </c>
      <c r="CU9" s="6">
        <v>501064</v>
      </c>
      <c r="CV9" s="6">
        <v>543277</v>
      </c>
      <c r="CW9" s="6">
        <v>505328</v>
      </c>
      <c r="CX9" s="6">
        <v>516659</v>
      </c>
      <c r="CY9" s="43">
        <v>517113.3333333333</v>
      </c>
      <c r="CZ9" s="43">
        <v>514712.6666666667</v>
      </c>
      <c r="DA9" s="6">
        <v>503373</v>
      </c>
      <c r="DB9" s="6">
        <v>500764</v>
      </c>
      <c r="DC9" s="6">
        <v>511847</v>
      </c>
      <c r="DD9" s="6">
        <v>514403</v>
      </c>
      <c r="DE9" s="6">
        <v>516287</v>
      </c>
      <c r="DF9" s="6">
        <v>519287</v>
      </c>
      <c r="DG9" s="6">
        <v>516837</v>
      </c>
      <c r="DH9" s="6">
        <v>517968</v>
      </c>
      <c r="DI9" s="6">
        <v>516535</v>
      </c>
      <c r="DJ9" s="6">
        <v>514319</v>
      </c>
      <c r="DK9" s="6">
        <v>514474</v>
      </c>
      <c r="DL9" s="6">
        <v>515345</v>
      </c>
      <c r="DM9" s="6">
        <v>559741</v>
      </c>
      <c r="DN9" s="43">
        <v>503758.6666666667</v>
      </c>
      <c r="DO9" s="43">
        <v>506416.6666666667</v>
      </c>
      <c r="DP9" s="43">
        <v>505794.3333333333</v>
      </c>
      <c r="DQ9" s="6">
        <f>(EA9+EB9+EC9)/3</f>
        <v>508256</v>
      </c>
      <c r="DR9" s="6">
        <v>504239</v>
      </c>
      <c r="DS9" s="6">
        <v>502508</v>
      </c>
      <c r="DT9" s="6">
        <v>504529</v>
      </c>
      <c r="DU9" s="6">
        <v>506062</v>
      </c>
      <c r="DV9" s="6">
        <v>505891</v>
      </c>
      <c r="DW9" s="6">
        <v>507297</v>
      </c>
      <c r="DX9" s="6">
        <v>506340</v>
      </c>
      <c r="DY9" s="6">
        <v>504206</v>
      </c>
      <c r="DZ9" s="6">
        <v>506837</v>
      </c>
      <c r="EA9" s="6">
        <v>507339</v>
      </c>
      <c r="EB9" s="6">
        <v>507926</v>
      </c>
      <c r="EC9" s="6">
        <v>509503</v>
      </c>
    </row>
    <row r="10" spans="1:133" s="43" customFormat="1" ht="12.75" customHeight="1">
      <c r="A10" s="50"/>
      <c r="B10" s="51"/>
      <c r="C10" s="39"/>
      <c r="D10" s="39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0"/>
      <c r="BQ10" s="39"/>
      <c r="BR10" s="39"/>
      <c r="BS10" s="48"/>
      <c r="BT10" s="48"/>
      <c r="BU10" s="48"/>
      <c r="BV10" s="48"/>
      <c r="BW10" s="48"/>
      <c r="CF10" s="42"/>
      <c r="CH10" s="6"/>
      <c r="CQ10" s="66"/>
      <c r="CR10" s="66"/>
      <c r="CV10" s="67"/>
      <c r="CX10" s="6"/>
      <c r="CY10" s="42"/>
      <c r="CZ10" s="42"/>
      <c r="DM10" s="6"/>
      <c r="DQ10" s="6">
        <f aca="true" t="shared" si="1" ref="DQ10:DQ25">(EA10+EB10+EC10)/3</f>
        <v>0</v>
      </c>
      <c r="DX10" s="6"/>
      <c r="EC10" s="6"/>
    </row>
    <row r="11" spans="1:133" ht="12.75" customHeight="1">
      <c r="A11" s="16" t="s">
        <v>50</v>
      </c>
      <c r="B11" s="46" t="s">
        <v>33</v>
      </c>
      <c r="C11" s="25">
        <v>3</v>
      </c>
      <c r="D11" s="25"/>
      <c r="E11" s="58">
        <v>72693</v>
      </c>
      <c r="F11" s="49">
        <f aca="true" t="shared" si="2" ref="F11:F25">(J11+K11+L11)/3</f>
        <v>75128.66666666667</v>
      </c>
      <c r="G11" s="40">
        <f aca="true" t="shared" si="3" ref="G11:G25">(M11+N11+O11)/3</f>
        <v>68675.66666666667</v>
      </c>
      <c r="H11" s="40">
        <f aca="true" t="shared" si="4" ref="H11:H25">(P11+Q11+R11)/3</f>
        <v>66748.33333333333</v>
      </c>
      <c r="I11" s="40">
        <f aca="true" t="shared" si="5" ref="I11:I25">(S11+T11+U11)/3</f>
        <v>64597.666666666664</v>
      </c>
      <c r="J11" s="59">
        <v>77717</v>
      </c>
      <c r="K11" s="25">
        <v>76282</v>
      </c>
      <c r="L11" s="25">
        <v>71387</v>
      </c>
      <c r="M11" s="25">
        <v>70834</v>
      </c>
      <c r="N11" s="25">
        <v>67993</v>
      </c>
      <c r="O11" s="25">
        <v>67200</v>
      </c>
      <c r="P11" s="25">
        <v>66926</v>
      </c>
      <c r="Q11" s="25">
        <v>66890</v>
      </c>
      <c r="R11" s="25">
        <v>66429</v>
      </c>
      <c r="S11" s="25">
        <v>65769</v>
      </c>
      <c r="T11" s="25">
        <v>65455</v>
      </c>
      <c r="U11" s="25">
        <v>62569</v>
      </c>
      <c r="V11" s="25">
        <v>59455</v>
      </c>
      <c r="W11" s="40">
        <v>59502</v>
      </c>
      <c r="X11" s="40">
        <v>59026.66666666663</v>
      </c>
      <c r="Y11" s="40">
        <v>57951</v>
      </c>
      <c r="Z11" s="40">
        <v>54879.666666666664</v>
      </c>
      <c r="AA11" s="25">
        <v>60050</v>
      </c>
      <c r="AB11" s="25">
        <v>59244</v>
      </c>
      <c r="AC11" s="25">
        <v>59212</v>
      </c>
      <c r="AD11" s="25">
        <v>59291</v>
      </c>
      <c r="AE11" s="25">
        <v>57814</v>
      </c>
      <c r="AF11" s="25">
        <v>59975</v>
      </c>
      <c r="AG11" s="25">
        <v>57651</v>
      </c>
      <c r="AH11" s="25">
        <v>57259</v>
      </c>
      <c r="AI11" s="25">
        <v>58943</v>
      </c>
      <c r="AJ11" s="25">
        <v>55994</v>
      </c>
      <c r="AK11" s="25">
        <v>55909</v>
      </c>
      <c r="AL11" s="25">
        <v>52736</v>
      </c>
      <c r="AM11" s="1">
        <v>45918</v>
      </c>
      <c r="AN11" s="42">
        <v>64618.333333333256</v>
      </c>
      <c r="AO11" s="42">
        <v>54363.33333333329</v>
      </c>
      <c r="AP11" s="42">
        <f aca="true" t="shared" si="6" ref="AP11:AP25">(AX11+AY11+AZ11)/3</f>
        <v>46950</v>
      </c>
      <c r="AQ11" s="42">
        <f aca="true" t="shared" si="7" ref="AQ11:AQ25">(BA11+BB11+BC11)/3</f>
        <v>45465.333333333336</v>
      </c>
      <c r="AR11" s="42">
        <v>63799</v>
      </c>
      <c r="AS11" s="42">
        <v>63690</v>
      </c>
      <c r="AT11" s="42">
        <v>66366</v>
      </c>
      <c r="AU11" s="42">
        <v>67085</v>
      </c>
      <c r="AV11" s="42">
        <v>48645</v>
      </c>
      <c r="AW11" s="42">
        <v>47360</v>
      </c>
      <c r="AX11" s="42">
        <v>47737</v>
      </c>
      <c r="AY11" s="20">
        <v>46878</v>
      </c>
      <c r="AZ11" s="20">
        <v>46235</v>
      </c>
      <c r="BA11" s="20">
        <v>45873</v>
      </c>
      <c r="BB11" s="20">
        <v>45913</v>
      </c>
      <c r="BC11" s="20">
        <v>44610</v>
      </c>
      <c r="BD11" s="1">
        <v>40405</v>
      </c>
      <c r="BE11" s="1">
        <v>41185</v>
      </c>
      <c r="BF11" s="1">
        <v>41146</v>
      </c>
      <c r="BG11" s="1">
        <v>40289</v>
      </c>
      <c r="BH11" s="42">
        <v>39184</v>
      </c>
      <c r="BI11" s="42">
        <v>38475</v>
      </c>
      <c r="BJ11" s="42">
        <v>35674</v>
      </c>
      <c r="BK11" s="42">
        <v>36133</v>
      </c>
      <c r="BL11" s="42">
        <v>35796</v>
      </c>
      <c r="BM11" s="42">
        <v>34035</v>
      </c>
      <c r="BN11" s="1">
        <v>35553</v>
      </c>
      <c r="BO11" s="49">
        <f t="shared" si="0"/>
        <v>33268</v>
      </c>
      <c r="BP11" s="40">
        <f aca="true" t="shared" si="8" ref="BP11:BP24">(BV11+BW11+BX11)/3</f>
        <v>34008.666666666664</v>
      </c>
      <c r="BQ11" s="40">
        <f aca="true" t="shared" si="9" ref="BQ11:BQ25">(BY11+BZ11+CA11)/3</f>
        <v>33383.333333333336</v>
      </c>
      <c r="BR11" s="40">
        <f aca="true" t="shared" si="10" ref="BR11:BR25">(CB11+CC11+CD11)/3</f>
        <v>31909.333333333332</v>
      </c>
      <c r="BS11" s="1">
        <v>32407</v>
      </c>
      <c r="BT11" s="1">
        <v>33809</v>
      </c>
      <c r="BU11" s="42">
        <v>33588</v>
      </c>
      <c r="BV11" s="42">
        <v>33696</v>
      </c>
      <c r="BW11" s="1">
        <v>34374</v>
      </c>
      <c r="BX11" s="1">
        <v>33956</v>
      </c>
      <c r="BY11" s="1">
        <v>33791</v>
      </c>
      <c r="BZ11" s="1">
        <v>33485</v>
      </c>
      <c r="CA11" s="1">
        <v>32874</v>
      </c>
      <c r="CB11" s="1">
        <v>32444</v>
      </c>
      <c r="CC11" s="1">
        <v>32034</v>
      </c>
      <c r="CD11" s="1">
        <v>31250</v>
      </c>
      <c r="CE11" s="1">
        <v>30473</v>
      </c>
      <c r="CF11" s="42">
        <v>29609.666666666668</v>
      </c>
      <c r="CG11" s="42">
        <v>29136.333333333332</v>
      </c>
      <c r="CH11" s="42">
        <v>29249</v>
      </c>
      <c r="CI11" s="42">
        <v>28396.666666666668</v>
      </c>
      <c r="CJ11" s="1">
        <v>30091</v>
      </c>
      <c r="CK11" s="1">
        <v>29254</v>
      </c>
      <c r="CL11" s="1">
        <v>29484</v>
      </c>
      <c r="CM11" s="1">
        <v>29106</v>
      </c>
      <c r="CN11" s="1">
        <v>29075</v>
      </c>
      <c r="CO11" s="1">
        <v>29228</v>
      </c>
      <c r="CP11" s="1">
        <v>29425</v>
      </c>
      <c r="CQ11" s="49">
        <v>29364</v>
      </c>
      <c r="CR11" s="49">
        <v>28958</v>
      </c>
      <c r="CS11" s="1">
        <v>28778</v>
      </c>
      <c r="CT11" s="1">
        <v>28466</v>
      </c>
      <c r="CU11" s="1">
        <v>27946</v>
      </c>
      <c r="CV11" s="1">
        <v>27732</v>
      </c>
      <c r="CW11" s="1">
        <v>27707</v>
      </c>
      <c r="CX11" s="42">
        <v>27413.666666666668</v>
      </c>
      <c r="CY11" s="42">
        <v>26807</v>
      </c>
      <c r="CZ11" s="42">
        <v>25488</v>
      </c>
      <c r="DA11" s="1">
        <v>27695</v>
      </c>
      <c r="DB11" s="1">
        <v>27607</v>
      </c>
      <c r="DC11" s="1">
        <v>27820</v>
      </c>
      <c r="DD11" s="1">
        <v>27764</v>
      </c>
      <c r="DE11" s="1">
        <v>27258</v>
      </c>
      <c r="DF11" s="1">
        <v>27219</v>
      </c>
      <c r="DG11" s="1">
        <v>26999</v>
      </c>
      <c r="DH11" s="1">
        <v>27012</v>
      </c>
      <c r="DI11" s="1">
        <v>26410</v>
      </c>
      <c r="DJ11" s="1">
        <v>25961</v>
      </c>
      <c r="DK11" s="1">
        <v>25389</v>
      </c>
      <c r="DL11" s="1">
        <v>25114</v>
      </c>
      <c r="DM11" s="1">
        <v>22061</v>
      </c>
      <c r="DN11" s="42">
        <v>21778.333333333332</v>
      </c>
      <c r="DO11" s="42">
        <v>21244.666666666668</v>
      </c>
      <c r="DP11" s="42">
        <v>21188.666666666668</v>
      </c>
      <c r="DQ11" s="43">
        <f t="shared" si="1"/>
        <v>20465.333333333332</v>
      </c>
      <c r="DR11" s="1">
        <v>23580</v>
      </c>
      <c r="DS11" s="1">
        <v>20749</v>
      </c>
      <c r="DT11" s="1">
        <v>21006</v>
      </c>
      <c r="DU11" s="1">
        <v>20939</v>
      </c>
      <c r="DV11" s="1">
        <v>21222</v>
      </c>
      <c r="DW11" s="1">
        <v>21573</v>
      </c>
      <c r="DX11" s="1">
        <v>21617</v>
      </c>
      <c r="DY11" s="1">
        <v>21143</v>
      </c>
      <c r="DZ11" s="1">
        <v>20806</v>
      </c>
      <c r="EA11" s="1">
        <v>20843</v>
      </c>
      <c r="EB11" s="1">
        <v>20354</v>
      </c>
      <c r="EC11" s="1">
        <v>20199</v>
      </c>
    </row>
    <row r="12" spans="1:133" ht="12.75" customHeight="1">
      <c r="A12" s="16" t="s">
        <v>51</v>
      </c>
      <c r="B12" s="46" t="s">
        <v>34</v>
      </c>
      <c r="C12" s="25">
        <v>4</v>
      </c>
      <c r="D12" s="25"/>
      <c r="E12" s="58">
        <v>448</v>
      </c>
      <c r="F12" s="49">
        <f t="shared" si="2"/>
        <v>67</v>
      </c>
      <c r="G12" s="40">
        <f t="shared" si="3"/>
        <v>53.666666666666664</v>
      </c>
      <c r="H12" s="40">
        <f t="shared" si="4"/>
        <v>54.333333333333336</v>
      </c>
      <c r="I12" s="40">
        <f t="shared" si="5"/>
        <v>58.333333333333336</v>
      </c>
      <c r="J12" s="59">
        <v>66</v>
      </c>
      <c r="K12" s="25">
        <v>82</v>
      </c>
      <c r="L12" s="25">
        <v>53</v>
      </c>
      <c r="M12" s="25">
        <v>53</v>
      </c>
      <c r="N12" s="25">
        <v>53</v>
      </c>
      <c r="O12" s="25">
        <v>55</v>
      </c>
      <c r="P12" s="25">
        <v>55</v>
      </c>
      <c r="Q12" s="25">
        <v>54</v>
      </c>
      <c r="R12" s="25">
        <v>54</v>
      </c>
      <c r="S12" s="25">
        <v>54</v>
      </c>
      <c r="T12" s="25">
        <v>56</v>
      </c>
      <c r="U12" s="25">
        <v>65</v>
      </c>
      <c r="V12" s="25">
        <v>104</v>
      </c>
      <c r="W12" s="40">
        <f aca="true" t="shared" si="11" ref="W12:W25">(AA12+AB12+AC12)/3</f>
        <v>291.6666666666667</v>
      </c>
      <c r="X12" s="40">
        <f aca="true" t="shared" si="12" ref="X12:X25">(AD12+AE12+AF12)/3</f>
        <v>407</v>
      </c>
      <c r="Y12" s="40">
        <f aca="true" t="shared" si="13" ref="Y12:Y25">(AG12+AH12+AI12)/3</f>
        <v>418</v>
      </c>
      <c r="Z12" s="40">
        <f aca="true" t="shared" si="14" ref="Z12:Z25">(AJ12+AK12+AL12)/3</f>
        <v>420.6666666666667</v>
      </c>
      <c r="AA12" s="25">
        <v>65</v>
      </c>
      <c r="AB12" s="25">
        <v>405</v>
      </c>
      <c r="AC12" s="25">
        <v>405</v>
      </c>
      <c r="AD12" s="25">
        <v>405</v>
      </c>
      <c r="AE12" s="25">
        <v>408</v>
      </c>
      <c r="AF12" s="25">
        <v>408</v>
      </c>
      <c r="AG12" s="25">
        <v>408</v>
      </c>
      <c r="AH12" s="25">
        <v>424</v>
      </c>
      <c r="AI12" s="25">
        <v>422</v>
      </c>
      <c r="AJ12" s="25">
        <v>421</v>
      </c>
      <c r="AK12" s="25">
        <v>421</v>
      </c>
      <c r="AL12" s="25">
        <v>420</v>
      </c>
      <c r="AM12" s="1">
        <v>768</v>
      </c>
      <c r="AN12" s="42">
        <f aca="true" t="shared" si="15" ref="AN12:AN25">(AR12+AS12+AT12)/3</f>
        <v>419.6666666666667</v>
      </c>
      <c r="AO12" s="42">
        <f aca="true" t="shared" si="16" ref="AO12:AO25">(AU12+AV12+AW12)/3</f>
        <v>407.6666666666667</v>
      </c>
      <c r="AP12" s="42">
        <f t="shared" si="6"/>
        <v>70.66666666666667</v>
      </c>
      <c r="AQ12" s="42">
        <f t="shared" si="7"/>
        <v>81.33333333333333</v>
      </c>
      <c r="AR12" s="20">
        <v>420</v>
      </c>
      <c r="AS12" s="20">
        <v>419</v>
      </c>
      <c r="AT12" s="20">
        <v>420</v>
      </c>
      <c r="AU12" s="20">
        <v>420</v>
      </c>
      <c r="AV12" s="20">
        <v>403</v>
      </c>
      <c r="AW12" s="20">
        <v>400</v>
      </c>
      <c r="AX12" s="20">
        <v>50</v>
      </c>
      <c r="AY12" s="20">
        <v>80</v>
      </c>
      <c r="AZ12" s="20">
        <v>82</v>
      </c>
      <c r="BA12" s="20">
        <v>82</v>
      </c>
      <c r="BB12" s="20">
        <v>81</v>
      </c>
      <c r="BC12" s="20">
        <v>81</v>
      </c>
      <c r="BD12" s="1">
        <v>132</v>
      </c>
      <c r="BE12" s="1">
        <v>89</v>
      </c>
      <c r="BF12" s="1">
        <v>87</v>
      </c>
      <c r="BG12" s="1">
        <v>80</v>
      </c>
      <c r="BH12" s="42">
        <v>78</v>
      </c>
      <c r="BI12" s="42">
        <v>343</v>
      </c>
      <c r="BJ12" s="42">
        <v>44</v>
      </c>
      <c r="BK12" s="42">
        <v>35</v>
      </c>
      <c r="BL12" s="42">
        <v>37</v>
      </c>
      <c r="BM12" s="42">
        <v>35</v>
      </c>
      <c r="BN12" s="1">
        <v>59</v>
      </c>
      <c r="BO12" s="49">
        <f t="shared" si="0"/>
        <v>35.333333333333336</v>
      </c>
      <c r="BP12" s="40">
        <f t="shared" si="8"/>
        <v>31.333333333333332</v>
      </c>
      <c r="BQ12" s="40">
        <f t="shared" si="9"/>
        <v>30.666666666666668</v>
      </c>
      <c r="BR12" s="40">
        <f t="shared" si="10"/>
        <v>33</v>
      </c>
      <c r="BS12" s="1">
        <v>36</v>
      </c>
      <c r="BT12" s="1">
        <v>36</v>
      </c>
      <c r="BU12" s="42">
        <v>34</v>
      </c>
      <c r="BV12" s="42">
        <v>34</v>
      </c>
      <c r="BW12" s="1">
        <v>30</v>
      </c>
      <c r="BX12" s="1">
        <v>30</v>
      </c>
      <c r="BY12" s="1">
        <v>30</v>
      </c>
      <c r="BZ12" s="1">
        <v>31</v>
      </c>
      <c r="CA12" s="1">
        <v>31</v>
      </c>
      <c r="CB12" s="1">
        <v>31</v>
      </c>
      <c r="CC12" s="1">
        <v>31</v>
      </c>
      <c r="CD12" s="1">
        <v>37</v>
      </c>
      <c r="CE12" s="1">
        <v>65</v>
      </c>
      <c r="CF12" s="42">
        <v>27.333333333333332</v>
      </c>
      <c r="CG12" s="42">
        <v>32</v>
      </c>
      <c r="CH12" s="42">
        <v>31.666666666666668</v>
      </c>
      <c r="CI12" s="42">
        <v>33.666666666666664</v>
      </c>
      <c r="CJ12" s="1">
        <v>25</v>
      </c>
      <c r="CK12" s="1">
        <v>25</v>
      </c>
      <c r="CL12" s="1">
        <v>32</v>
      </c>
      <c r="CM12" s="1">
        <v>32</v>
      </c>
      <c r="CN12" s="1">
        <v>32</v>
      </c>
      <c r="CO12" s="1">
        <v>32</v>
      </c>
      <c r="CP12" s="1">
        <v>31</v>
      </c>
      <c r="CQ12" s="49">
        <v>32</v>
      </c>
      <c r="CR12" s="49">
        <v>32</v>
      </c>
      <c r="CS12" s="1">
        <v>31</v>
      </c>
      <c r="CT12" s="1">
        <v>31</v>
      </c>
      <c r="CU12" s="1">
        <v>39</v>
      </c>
      <c r="CV12" s="1">
        <v>53</v>
      </c>
      <c r="CW12" s="1">
        <v>37</v>
      </c>
      <c r="CX12" s="42">
        <v>40.666666666666664</v>
      </c>
      <c r="CY12" s="42">
        <v>39.666666666666664</v>
      </c>
      <c r="CZ12" s="42">
        <v>35.666666666666664</v>
      </c>
      <c r="DA12" s="1">
        <v>36</v>
      </c>
      <c r="DB12" s="1">
        <v>37</v>
      </c>
      <c r="DC12" s="1">
        <v>37</v>
      </c>
      <c r="DD12" s="1">
        <v>39</v>
      </c>
      <c r="DE12" s="1">
        <v>39</v>
      </c>
      <c r="DF12" s="1">
        <v>44</v>
      </c>
      <c r="DG12" s="1">
        <v>43</v>
      </c>
      <c r="DH12" s="1">
        <v>38</v>
      </c>
      <c r="DI12" s="1">
        <v>38</v>
      </c>
      <c r="DJ12" s="1">
        <v>35</v>
      </c>
      <c r="DK12" s="1">
        <v>34</v>
      </c>
      <c r="DL12" s="1">
        <v>38</v>
      </c>
      <c r="DM12" s="42">
        <v>92</v>
      </c>
      <c r="DN12" s="42">
        <v>34.333333333333336</v>
      </c>
      <c r="DO12" s="42">
        <v>39.666666666666664</v>
      </c>
      <c r="DP12" s="42">
        <v>46.333333333333336</v>
      </c>
      <c r="DQ12" s="43">
        <f t="shared" si="1"/>
        <v>63</v>
      </c>
      <c r="DR12" s="1">
        <v>24</v>
      </c>
      <c r="DS12" s="1">
        <v>40</v>
      </c>
      <c r="DT12" s="1">
        <v>39</v>
      </c>
      <c r="DU12" s="1">
        <v>40</v>
      </c>
      <c r="DV12" s="1">
        <v>39</v>
      </c>
      <c r="DW12" s="1">
        <v>40</v>
      </c>
      <c r="DX12" s="1">
        <v>39</v>
      </c>
      <c r="DY12" s="1">
        <v>40</v>
      </c>
      <c r="DZ12" s="1">
        <v>60</v>
      </c>
      <c r="EA12" s="1">
        <v>62</v>
      </c>
      <c r="EB12" s="1">
        <v>63</v>
      </c>
      <c r="EC12" s="1">
        <v>64</v>
      </c>
    </row>
    <row r="13" spans="1:133" ht="12.75" customHeight="1">
      <c r="A13" s="17" t="s">
        <v>52</v>
      </c>
      <c r="B13" s="46" t="s">
        <v>35</v>
      </c>
      <c r="C13" s="25">
        <v>5</v>
      </c>
      <c r="D13" s="25"/>
      <c r="E13" s="58">
        <v>6677</v>
      </c>
      <c r="F13" s="49">
        <f t="shared" si="2"/>
        <v>6917</v>
      </c>
      <c r="G13" s="40">
        <f t="shared" si="3"/>
        <v>6616</v>
      </c>
      <c r="H13" s="40">
        <f t="shared" si="4"/>
        <v>6747</v>
      </c>
      <c r="I13" s="40">
        <f t="shared" si="5"/>
        <v>6806.333333333333</v>
      </c>
      <c r="J13" s="59">
        <v>7004</v>
      </c>
      <c r="K13" s="25">
        <v>6895</v>
      </c>
      <c r="L13" s="25">
        <v>6852</v>
      </c>
      <c r="M13" s="25">
        <v>6504</v>
      </c>
      <c r="N13" s="25">
        <v>6554</v>
      </c>
      <c r="O13" s="25">
        <v>6790</v>
      </c>
      <c r="P13" s="25">
        <v>6746</v>
      </c>
      <c r="Q13" s="25">
        <v>6743</v>
      </c>
      <c r="R13" s="25">
        <v>6752</v>
      </c>
      <c r="S13" s="25">
        <v>6786</v>
      </c>
      <c r="T13" s="25">
        <v>6789</v>
      </c>
      <c r="U13" s="25">
        <v>6844</v>
      </c>
      <c r="V13" s="25">
        <v>6310</v>
      </c>
      <c r="W13" s="40">
        <f t="shared" si="11"/>
        <v>6476</v>
      </c>
      <c r="X13" s="40">
        <f t="shared" si="12"/>
        <v>5759.666666666667</v>
      </c>
      <c r="Y13" s="40">
        <f t="shared" si="13"/>
        <v>5805</v>
      </c>
      <c r="Z13" s="40">
        <f t="shared" si="14"/>
        <v>5842.666666666667</v>
      </c>
      <c r="AA13" s="25">
        <v>6804</v>
      </c>
      <c r="AB13" s="25">
        <v>6815</v>
      </c>
      <c r="AC13" s="25">
        <v>5809</v>
      </c>
      <c r="AD13" s="25">
        <v>5805</v>
      </c>
      <c r="AE13" s="25">
        <v>5649</v>
      </c>
      <c r="AF13" s="25">
        <v>5825</v>
      </c>
      <c r="AG13" s="25">
        <v>5815</v>
      </c>
      <c r="AH13" s="25">
        <v>5808</v>
      </c>
      <c r="AI13" s="25">
        <v>5792</v>
      </c>
      <c r="AJ13" s="25">
        <v>5764</v>
      </c>
      <c r="AK13" s="25">
        <v>5837</v>
      </c>
      <c r="AL13" s="25">
        <v>5927</v>
      </c>
      <c r="AM13" s="1">
        <v>5444</v>
      </c>
      <c r="AN13" s="42">
        <f t="shared" si="15"/>
        <v>5893</v>
      </c>
      <c r="AO13" s="42">
        <f t="shared" si="16"/>
        <v>5790.333333333333</v>
      </c>
      <c r="AP13" s="42">
        <f t="shared" si="6"/>
        <v>5899.666666666667</v>
      </c>
      <c r="AQ13" s="42">
        <f t="shared" si="7"/>
        <v>5865.333333333333</v>
      </c>
      <c r="AR13" s="20">
        <v>5930</v>
      </c>
      <c r="AS13" s="20">
        <v>5887</v>
      </c>
      <c r="AT13" s="20">
        <v>5862</v>
      </c>
      <c r="AU13" s="20">
        <v>5820</v>
      </c>
      <c r="AV13" s="20">
        <v>5770</v>
      </c>
      <c r="AW13" s="20">
        <v>5781</v>
      </c>
      <c r="AX13" s="20">
        <v>5904</v>
      </c>
      <c r="AY13" s="20">
        <v>5899</v>
      </c>
      <c r="AZ13" s="20">
        <v>5896</v>
      </c>
      <c r="BA13" s="20">
        <v>5887</v>
      </c>
      <c r="BB13" s="20">
        <v>5870</v>
      </c>
      <c r="BC13" s="20">
        <v>5839</v>
      </c>
      <c r="BD13" s="1">
        <v>5534</v>
      </c>
      <c r="BE13" s="1">
        <v>5842</v>
      </c>
      <c r="BF13" s="1">
        <v>5476</v>
      </c>
      <c r="BG13" s="1">
        <v>5431</v>
      </c>
      <c r="BH13" s="42">
        <v>5469</v>
      </c>
      <c r="BI13" s="42">
        <v>4940</v>
      </c>
      <c r="BJ13" s="42">
        <v>4820</v>
      </c>
      <c r="BK13" s="42">
        <v>4890</v>
      </c>
      <c r="BL13" s="42">
        <v>4723</v>
      </c>
      <c r="BM13" s="42">
        <v>4664</v>
      </c>
      <c r="BN13" s="1">
        <v>5961</v>
      </c>
      <c r="BO13" s="49">
        <f t="shared" si="0"/>
        <v>4629.666666666667</v>
      </c>
      <c r="BP13" s="40">
        <f t="shared" si="8"/>
        <v>5447.333333333333</v>
      </c>
      <c r="BQ13" s="40">
        <f t="shared" si="9"/>
        <v>5343.666666666667</v>
      </c>
      <c r="BR13" s="40">
        <f t="shared" si="10"/>
        <v>5457</v>
      </c>
      <c r="BS13" s="1">
        <v>4622</v>
      </c>
      <c r="BT13" s="1">
        <v>4677</v>
      </c>
      <c r="BU13" s="42">
        <v>4590</v>
      </c>
      <c r="BV13" s="42">
        <v>5492</v>
      </c>
      <c r="BW13" s="1">
        <v>5581</v>
      </c>
      <c r="BX13" s="1">
        <v>5269</v>
      </c>
      <c r="BY13" s="1">
        <v>5332</v>
      </c>
      <c r="BZ13" s="1">
        <v>5372</v>
      </c>
      <c r="CA13" s="1">
        <v>5327</v>
      </c>
      <c r="CB13" s="1">
        <v>5309</v>
      </c>
      <c r="CC13" s="1">
        <v>5681</v>
      </c>
      <c r="CD13" s="1">
        <v>5381</v>
      </c>
      <c r="CE13" s="1">
        <v>5881</v>
      </c>
      <c r="CF13" s="42">
        <v>5268</v>
      </c>
      <c r="CG13" s="42">
        <v>5168</v>
      </c>
      <c r="CH13" s="42">
        <v>5168.333333333333</v>
      </c>
      <c r="CI13" s="42">
        <v>5193.666666666667</v>
      </c>
      <c r="CJ13" s="1">
        <v>5339</v>
      </c>
      <c r="CK13" s="1">
        <v>5241</v>
      </c>
      <c r="CL13" s="1">
        <v>5224</v>
      </c>
      <c r="CM13" s="1">
        <v>5179</v>
      </c>
      <c r="CN13" s="1">
        <v>5165</v>
      </c>
      <c r="CO13" s="1">
        <v>5160</v>
      </c>
      <c r="CP13" s="1">
        <v>5166</v>
      </c>
      <c r="CQ13" s="49">
        <v>5146</v>
      </c>
      <c r="CR13" s="49">
        <v>5193</v>
      </c>
      <c r="CS13" s="1">
        <v>5175</v>
      </c>
      <c r="CT13" s="1">
        <v>5198</v>
      </c>
      <c r="CU13" s="1">
        <v>5208</v>
      </c>
      <c r="CV13" s="1">
        <v>5696</v>
      </c>
      <c r="CW13" s="1">
        <v>5222</v>
      </c>
      <c r="CX13" s="1">
        <v>5336</v>
      </c>
      <c r="CY13" s="42">
        <v>5798.333333333333</v>
      </c>
      <c r="CZ13" s="42">
        <v>5471.666666666667</v>
      </c>
      <c r="DA13" s="1">
        <v>5257</v>
      </c>
      <c r="DB13" s="1">
        <v>5092</v>
      </c>
      <c r="DC13" s="1">
        <v>5317</v>
      </c>
      <c r="DD13" s="1">
        <v>5266</v>
      </c>
      <c r="DE13" s="1">
        <v>5266</v>
      </c>
      <c r="DF13" s="1">
        <v>5476</v>
      </c>
      <c r="DG13" s="1">
        <v>5470</v>
      </c>
      <c r="DH13" s="1">
        <v>6390</v>
      </c>
      <c r="DI13" s="1">
        <v>5535</v>
      </c>
      <c r="DJ13" s="1">
        <v>5495</v>
      </c>
      <c r="DK13" s="1">
        <v>5478</v>
      </c>
      <c r="DL13" s="1">
        <v>5442</v>
      </c>
      <c r="DM13" s="42">
        <v>5749</v>
      </c>
      <c r="DN13" s="42">
        <v>5383.333333333333</v>
      </c>
      <c r="DO13" s="42">
        <v>5327</v>
      </c>
      <c r="DP13" s="42">
        <v>5313.333333333333</v>
      </c>
      <c r="DQ13" s="43">
        <f t="shared" si="1"/>
        <v>5583.333333333333</v>
      </c>
      <c r="DR13" s="1">
        <v>5338</v>
      </c>
      <c r="DS13" s="1">
        <v>5417</v>
      </c>
      <c r="DT13" s="1">
        <v>5395</v>
      </c>
      <c r="DU13" s="1">
        <v>5412</v>
      </c>
      <c r="DV13" s="1">
        <v>5280</v>
      </c>
      <c r="DW13" s="1">
        <v>5289</v>
      </c>
      <c r="DX13" s="1">
        <v>5306</v>
      </c>
      <c r="DY13" s="1">
        <v>5331</v>
      </c>
      <c r="DZ13" s="1">
        <v>5303</v>
      </c>
      <c r="EA13" s="1">
        <v>5608</v>
      </c>
      <c r="EB13" s="1">
        <v>5521</v>
      </c>
      <c r="EC13" s="1">
        <v>5621</v>
      </c>
    </row>
    <row r="14" spans="1:133" ht="12.75" customHeight="1">
      <c r="A14" s="17" t="s">
        <v>53</v>
      </c>
      <c r="B14" s="46" t="s">
        <v>36</v>
      </c>
      <c r="C14" s="25">
        <v>6</v>
      </c>
      <c r="D14" s="25"/>
      <c r="E14" s="58">
        <v>105501</v>
      </c>
      <c r="F14" s="49">
        <f t="shared" si="2"/>
        <v>80957.33333333333</v>
      </c>
      <c r="G14" s="40">
        <f t="shared" si="3"/>
        <v>80643.66666666667</v>
      </c>
      <c r="H14" s="40">
        <f t="shared" si="4"/>
        <v>80773.33333333333</v>
      </c>
      <c r="I14" s="40">
        <f t="shared" si="5"/>
        <v>80019.33333333333</v>
      </c>
      <c r="J14" s="59">
        <v>80959</v>
      </c>
      <c r="K14" s="25">
        <v>81615</v>
      </c>
      <c r="L14" s="25">
        <v>80298</v>
      </c>
      <c r="M14" s="25">
        <v>80964</v>
      </c>
      <c r="N14" s="25">
        <v>80609</v>
      </c>
      <c r="O14" s="25">
        <v>80358</v>
      </c>
      <c r="P14" s="25">
        <v>80757</v>
      </c>
      <c r="Q14" s="25">
        <v>80803</v>
      </c>
      <c r="R14" s="25">
        <v>80760</v>
      </c>
      <c r="S14" s="25">
        <v>80354</v>
      </c>
      <c r="T14" s="25">
        <v>79849</v>
      </c>
      <c r="U14" s="25">
        <v>79855</v>
      </c>
      <c r="V14" s="25">
        <v>93634</v>
      </c>
      <c r="W14" s="40">
        <f t="shared" si="11"/>
        <v>78050.66666666667</v>
      </c>
      <c r="X14" s="40">
        <f t="shared" si="12"/>
        <v>77521</v>
      </c>
      <c r="Y14" s="40">
        <f t="shared" si="13"/>
        <v>77379.66666666667</v>
      </c>
      <c r="Z14" s="40">
        <f t="shared" si="14"/>
        <v>77037</v>
      </c>
      <c r="AA14" s="25">
        <v>77823</v>
      </c>
      <c r="AB14" s="25">
        <v>77070</v>
      </c>
      <c r="AC14" s="25">
        <v>79259</v>
      </c>
      <c r="AD14" s="25">
        <v>77839</v>
      </c>
      <c r="AE14" s="25">
        <v>77380</v>
      </c>
      <c r="AF14" s="25">
        <v>77344</v>
      </c>
      <c r="AG14" s="25">
        <v>77274</v>
      </c>
      <c r="AH14" s="25">
        <v>77203</v>
      </c>
      <c r="AI14" s="25">
        <v>77662</v>
      </c>
      <c r="AJ14" s="25">
        <v>77520</v>
      </c>
      <c r="AK14" s="25">
        <v>77155</v>
      </c>
      <c r="AL14" s="25">
        <v>76436</v>
      </c>
      <c r="AM14" s="1">
        <v>89246</v>
      </c>
      <c r="AN14" s="42">
        <f t="shared" si="15"/>
        <v>72641.66666666667</v>
      </c>
      <c r="AO14" s="42">
        <f t="shared" si="16"/>
        <v>71103.33333333333</v>
      </c>
      <c r="AP14" s="42">
        <f t="shared" si="6"/>
        <v>71830.33333333333</v>
      </c>
      <c r="AQ14" s="42">
        <f t="shared" si="7"/>
        <v>72624.33333333333</v>
      </c>
      <c r="AR14" s="20">
        <v>73342</v>
      </c>
      <c r="AS14" s="20">
        <v>72643</v>
      </c>
      <c r="AT14" s="20">
        <v>71940</v>
      </c>
      <c r="AU14" s="20">
        <v>71772</v>
      </c>
      <c r="AV14" s="20">
        <v>71576</v>
      </c>
      <c r="AW14" s="20">
        <v>69962</v>
      </c>
      <c r="AX14" s="20">
        <v>70239</v>
      </c>
      <c r="AY14" s="20">
        <v>72077</v>
      </c>
      <c r="AZ14" s="20">
        <v>73175</v>
      </c>
      <c r="BA14" s="20">
        <v>73450</v>
      </c>
      <c r="BB14" s="20">
        <v>72764</v>
      </c>
      <c r="BC14" s="20">
        <v>71659</v>
      </c>
      <c r="BD14" s="1">
        <v>83368</v>
      </c>
      <c r="BE14" s="1">
        <v>68228</v>
      </c>
      <c r="BF14" s="1">
        <v>67194</v>
      </c>
      <c r="BG14" s="1">
        <v>67796</v>
      </c>
      <c r="BH14" s="42">
        <v>67599</v>
      </c>
      <c r="BI14" s="42">
        <v>79434</v>
      </c>
      <c r="BJ14" s="42">
        <v>66498</v>
      </c>
      <c r="BK14" s="42">
        <v>64820</v>
      </c>
      <c r="BL14" s="42">
        <v>64482</v>
      </c>
      <c r="BM14" s="42">
        <v>64086</v>
      </c>
      <c r="BN14" s="1">
        <v>74364</v>
      </c>
      <c r="BO14" s="49">
        <f t="shared" si="0"/>
        <v>61175.666666666664</v>
      </c>
      <c r="BP14" s="40">
        <f t="shared" si="8"/>
        <v>60935.666666666664</v>
      </c>
      <c r="BQ14" s="40">
        <f t="shared" si="9"/>
        <v>60447</v>
      </c>
      <c r="BR14" s="40">
        <f t="shared" si="10"/>
        <v>60266.333333333336</v>
      </c>
      <c r="BS14" s="1">
        <v>61460</v>
      </c>
      <c r="BT14" s="1">
        <v>60957</v>
      </c>
      <c r="BU14" s="42">
        <v>61110</v>
      </c>
      <c r="BV14" s="42">
        <v>61049</v>
      </c>
      <c r="BW14" s="1">
        <v>60916</v>
      </c>
      <c r="BX14" s="1">
        <v>60842</v>
      </c>
      <c r="BY14" s="1">
        <v>60845</v>
      </c>
      <c r="BZ14" s="1">
        <v>60229</v>
      </c>
      <c r="CA14" s="1">
        <v>60267</v>
      </c>
      <c r="CB14" s="1">
        <v>60175</v>
      </c>
      <c r="CC14" s="1">
        <v>60121</v>
      </c>
      <c r="CD14" s="1">
        <v>60503</v>
      </c>
      <c r="CE14" s="1">
        <v>72044</v>
      </c>
      <c r="CF14" s="42">
        <v>58225</v>
      </c>
      <c r="CG14" s="42">
        <v>57924.666666666664</v>
      </c>
      <c r="CH14" s="42">
        <v>58442.666666666664</v>
      </c>
      <c r="CI14" s="42">
        <v>58146.333333333336</v>
      </c>
      <c r="CJ14" s="1">
        <v>58629</v>
      </c>
      <c r="CK14" s="1">
        <v>57987</v>
      </c>
      <c r="CL14" s="1">
        <v>58059</v>
      </c>
      <c r="CM14" s="1">
        <v>57802</v>
      </c>
      <c r="CN14" s="1">
        <v>58223</v>
      </c>
      <c r="CO14" s="1">
        <v>57749</v>
      </c>
      <c r="CP14" s="1">
        <v>58243</v>
      </c>
      <c r="CQ14" s="49">
        <v>58527</v>
      </c>
      <c r="CR14" s="49">
        <v>58558</v>
      </c>
      <c r="CS14" s="1">
        <v>58546</v>
      </c>
      <c r="CT14" s="1">
        <v>57903</v>
      </c>
      <c r="CU14" s="1">
        <v>57990</v>
      </c>
      <c r="CV14" s="1">
        <v>68238</v>
      </c>
      <c r="CW14" s="1">
        <v>60122</v>
      </c>
      <c r="CX14" s="1">
        <v>62956</v>
      </c>
      <c r="CY14" s="42">
        <v>62974.666666666664</v>
      </c>
      <c r="CZ14" s="42">
        <v>61703.666666666664</v>
      </c>
      <c r="DA14" s="1">
        <v>60040</v>
      </c>
      <c r="DB14" s="1">
        <v>58118</v>
      </c>
      <c r="DC14" s="1">
        <v>62209</v>
      </c>
      <c r="DD14" s="1">
        <v>62798</v>
      </c>
      <c r="DE14" s="1">
        <v>62781</v>
      </c>
      <c r="DF14" s="1">
        <v>63289</v>
      </c>
      <c r="DG14" s="1">
        <v>63342</v>
      </c>
      <c r="DH14" s="1">
        <v>62897</v>
      </c>
      <c r="DI14" s="1">
        <v>62685</v>
      </c>
      <c r="DJ14" s="1">
        <v>61727</v>
      </c>
      <c r="DK14" s="1">
        <v>61660</v>
      </c>
      <c r="DL14" s="1">
        <v>61724</v>
      </c>
      <c r="DM14" s="1">
        <v>67805</v>
      </c>
      <c r="DN14" s="42">
        <v>56984.666666666664</v>
      </c>
      <c r="DO14" s="42">
        <v>56300.333333333336</v>
      </c>
      <c r="DP14" s="42">
        <v>55184.333333333336</v>
      </c>
      <c r="DQ14" s="43">
        <f t="shared" si="1"/>
        <v>55082</v>
      </c>
      <c r="DR14" s="1">
        <v>57373</v>
      </c>
      <c r="DS14" s="1">
        <v>56880</v>
      </c>
      <c r="DT14" s="1">
        <v>56701</v>
      </c>
      <c r="DU14" s="1">
        <v>56685</v>
      </c>
      <c r="DV14" s="1">
        <v>56262</v>
      </c>
      <c r="DW14" s="1">
        <v>55954</v>
      </c>
      <c r="DX14" s="1">
        <v>55446</v>
      </c>
      <c r="DY14" s="1">
        <v>54876</v>
      </c>
      <c r="DZ14" s="1">
        <v>55251</v>
      </c>
      <c r="EA14" s="1">
        <v>55251</v>
      </c>
      <c r="EB14" s="1">
        <v>55203</v>
      </c>
      <c r="EC14" s="1">
        <v>54792</v>
      </c>
    </row>
    <row r="15" spans="1:133" ht="21.75" customHeight="1">
      <c r="A15" s="17" t="s">
        <v>54</v>
      </c>
      <c r="B15" s="46" t="s">
        <v>37</v>
      </c>
      <c r="C15" s="25">
        <v>7</v>
      </c>
      <c r="D15" s="25"/>
      <c r="E15" s="58">
        <v>21661</v>
      </c>
      <c r="F15" s="49">
        <f t="shared" si="2"/>
        <v>21926.333333333332</v>
      </c>
      <c r="G15" s="40">
        <f t="shared" si="3"/>
        <v>21065.333333333332</v>
      </c>
      <c r="H15" s="40">
        <f t="shared" si="4"/>
        <v>20948</v>
      </c>
      <c r="I15" s="40">
        <f t="shared" si="5"/>
        <v>21454</v>
      </c>
      <c r="J15" s="59">
        <v>22050</v>
      </c>
      <c r="K15" s="25">
        <v>22100</v>
      </c>
      <c r="L15" s="25">
        <v>21629</v>
      </c>
      <c r="M15" s="25">
        <v>21010</v>
      </c>
      <c r="N15" s="25">
        <v>21011</v>
      </c>
      <c r="O15" s="25">
        <v>21175</v>
      </c>
      <c r="P15" s="25">
        <v>20930</v>
      </c>
      <c r="Q15" s="25">
        <v>21010</v>
      </c>
      <c r="R15" s="25">
        <v>20904</v>
      </c>
      <c r="S15" s="25">
        <v>20959</v>
      </c>
      <c r="T15" s="25">
        <v>21638</v>
      </c>
      <c r="U15" s="25">
        <v>21765</v>
      </c>
      <c r="V15" s="25">
        <v>19851</v>
      </c>
      <c r="W15" s="40">
        <f t="shared" si="11"/>
        <v>21217</v>
      </c>
      <c r="X15" s="40">
        <f t="shared" si="12"/>
        <v>20401.333333333332</v>
      </c>
      <c r="Y15" s="40">
        <f t="shared" si="13"/>
        <v>20538.666666666668</v>
      </c>
      <c r="Z15" s="40">
        <f t="shared" si="14"/>
        <v>21411.666666666668</v>
      </c>
      <c r="AA15" s="25">
        <v>21413</v>
      </c>
      <c r="AB15" s="25">
        <v>21219</v>
      </c>
      <c r="AC15" s="25">
        <v>21019</v>
      </c>
      <c r="AD15" s="25">
        <v>20369</v>
      </c>
      <c r="AE15" s="25">
        <v>20350</v>
      </c>
      <c r="AF15" s="25">
        <v>20485</v>
      </c>
      <c r="AG15" s="25">
        <v>20596</v>
      </c>
      <c r="AH15" s="25">
        <v>20466</v>
      </c>
      <c r="AI15" s="25">
        <v>20554</v>
      </c>
      <c r="AJ15" s="25">
        <v>20801</v>
      </c>
      <c r="AK15" s="25">
        <v>21554</v>
      </c>
      <c r="AL15" s="25">
        <v>21880</v>
      </c>
      <c r="AM15" s="1">
        <v>21053</v>
      </c>
      <c r="AN15" s="42">
        <f t="shared" si="15"/>
        <v>21609.333333333332</v>
      </c>
      <c r="AO15" s="42">
        <f t="shared" si="16"/>
        <v>20851.666666666668</v>
      </c>
      <c r="AP15" s="42">
        <f t="shared" si="6"/>
        <v>21846.333333333332</v>
      </c>
      <c r="AQ15" s="42">
        <f t="shared" si="7"/>
        <v>22140</v>
      </c>
      <c r="AR15" s="20">
        <v>21864</v>
      </c>
      <c r="AS15" s="20">
        <v>21858</v>
      </c>
      <c r="AT15" s="20">
        <v>21106</v>
      </c>
      <c r="AU15" s="20">
        <v>20505</v>
      </c>
      <c r="AV15" s="20">
        <v>20959</v>
      </c>
      <c r="AW15" s="20">
        <v>21091</v>
      </c>
      <c r="AX15" s="20">
        <v>21443</v>
      </c>
      <c r="AY15" s="20">
        <v>22481</v>
      </c>
      <c r="AZ15" s="20">
        <v>21615</v>
      </c>
      <c r="BA15" s="20">
        <v>21648</v>
      </c>
      <c r="BB15" s="20">
        <v>22165</v>
      </c>
      <c r="BC15" s="20">
        <v>22607</v>
      </c>
      <c r="BD15" s="1">
        <v>21745</v>
      </c>
      <c r="BE15" s="1">
        <v>22650</v>
      </c>
      <c r="BF15" s="1">
        <v>21902</v>
      </c>
      <c r="BG15" s="1">
        <v>22107</v>
      </c>
      <c r="BH15" s="42">
        <v>22786</v>
      </c>
      <c r="BI15" s="42">
        <v>22328</v>
      </c>
      <c r="BJ15" s="42">
        <v>25558</v>
      </c>
      <c r="BK15" s="42">
        <v>22363</v>
      </c>
      <c r="BL15" s="42">
        <v>22587</v>
      </c>
      <c r="BM15" s="42">
        <v>23552</v>
      </c>
      <c r="BN15" s="1">
        <v>23830</v>
      </c>
      <c r="BO15" s="49">
        <f t="shared" si="0"/>
        <v>23890</v>
      </c>
      <c r="BP15" s="40">
        <f t="shared" si="8"/>
        <v>23294.333333333332</v>
      </c>
      <c r="BQ15" s="40">
        <f t="shared" si="9"/>
        <v>23329</v>
      </c>
      <c r="BR15" s="40">
        <f t="shared" si="10"/>
        <v>23912.666666666668</v>
      </c>
      <c r="BS15" s="1">
        <v>23824</v>
      </c>
      <c r="BT15" s="1">
        <v>24036</v>
      </c>
      <c r="BU15" s="42">
        <v>23810</v>
      </c>
      <c r="BV15" s="42">
        <v>23287</v>
      </c>
      <c r="BW15" s="1">
        <v>23276</v>
      </c>
      <c r="BX15" s="1">
        <v>23320</v>
      </c>
      <c r="BY15" s="1">
        <v>23334</v>
      </c>
      <c r="BZ15" s="1">
        <v>23333</v>
      </c>
      <c r="CA15" s="1">
        <v>23320</v>
      </c>
      <c r="CB15" s="1">
        <v>23362</v>
      </c>
      <c r="CC15" s="1">
        <v>24054</v>
      </c>
      <c r="CD15" s="1">
        <v>24322</v>
      </c>
      <c r="CE15" s="1">
        <v>24277</v>
      </c>
      <c r="CF15" s="42">
        <v>24120.666666666668</v>
      </c>
      <c r="CG15" s="42">
        <v>23161.333333333332</v>
      </c>
      <c r="CH15" s="42">
        <v>23225.666666666668</v>
      </c>
      <c r="CI15" s="42">
        <v>23993.666666666668</v>
      </c>
      <c r="CJ15" s="1">
        <v>24280</v>
      </c>
      <c r="CK15" s="1">
        <v>24232</v>
      </c>
      <c r="CL15" s="1">
        <v>23850</v>
      </c>
      <c r="CM15" s="1">
        <v>23073</v>
      </c>
      <c r="CN15" s="1">
        <v>23131</v>
      </c>
      <c r="CO15" s="1">
        <v>23280</v>
      </c>
      <c r="CP15" s="1">
        <v>23153</v>
      </c>
      <c r="CQ15" s="49">
        <v>23245</v>
      </c>
      <c r="CR15" s="49">
        <v>23279</v>
      </c>
      <c r="CS15" s="1">
        <v>23439</v>
      </c>
      <c r="CT15" s="1">
        <v>24129</v>
      </c>
      <c r="CU15" s="1">
        <v>24413</v>
      </c>
      <c r="CV15" s="1">
        <v>24638</v>
      </c>
      <c r="CW15" s="1">
        <v>24733</v>
      </c>
      <c r="CX15" s="42">
        <v>24551.333333333332</v>
      </c>
      <c r="CY15" s="42">
        <v>24048.333333333332</v>
      </c>
      <c r="CZ15" s="42">
        <v>24682</v>
      </c>
      <c r="DA15" s="1">
        <v>24807</v>
      </c>
      <c r="DB15" s="1">
        <v>24662</v>
      </c>
      <c r="DC15" s="1">
        <v>24729</v>
      </c>
      <c r="DD15" s="1">
        <v>24221</v>
      </c>
      <c r="DE15" s="1">
        <v>24163</v>
      </c>
      <c r="DF15" s="1">
        <v>25270</v>
      </c>
      <c r="DG15" s="1">
        <v>23956</v>
      </c>
      <c r="DH15" s="1">
        <v>24041</v>
      </c>
      <c r="DI15" s="1">
        <v>24148</v>
      </c>
      <c r="DJ15" s="1">
        <v>24235</v>
      </c>
      <c r="DK15" s="1">
        <v>24738</v>
      </c>
      <c r="DL15" s="1">
        <v>25073</v>
      </c>
      <c r="DM15" s="1">
        <v>25151</v>
      </c>
      <c r="DN15" s="42">
        <v>24867</v>
      </c>
      <c r="DO15" s="42">
        <v>24299</v>
      </c>
      <c r="DP15" s="42">
        <v>23912.333333333332</v>
      </c>
      <c r="DQ15" s="43">
        <f t="shared" si="1"/>
        <v>24431.666666666668</v>
      </c>
      <c r="DR15" s="1">
        <v>24929</v>
      </c>
      <c r="DS15" s="1">
        <v>24934</v>
      </c>
      <c r="DT15" s="1">
        <v>24738</v>
      </c>
      <c r="DU15" s="1">
        <v>24102</v>
      </c>
      <c r="DV15" s="1">
        <v>24761</v>
      </c>
      <c r="DW15" s="1">
        <v>24034</v>
      </c>
      <c r="DX15" s="1">
        <v>23950</v>
      </c>
      <c r="DY15" s="1">
        <v>23921</v>
      </c>
      <c r="DZ15" s="1">
        <v>23866</v>
      </c>
      <c r="EA15" s="1">
        <v>23898</v>
      </c>
      <c r="EB15" s="1">
        <v>24626</v>
      </c>
      <c r="EC15" s="1">
        <v>24771</v>
      </c>
    </row>
    <row r="16" spans="1:133" ht="12.75" customHeight="1">
      <c r="A16" s="16" t="s">
        <v>55</v>
      </c>
      <c r="B16" s="46" t="s">
        <v>38</v>
      </c>
      <c r="C16" s="25">
        <v>8</v>
      </c>
      <c r="D16" s="25"/>
      <c r="E16" s="58">
        <v>34923</v>
      </c>
      <c r="F16" s="49">
        <f t="shared" si="2"/>
        <v>25644.666666666668</v>
      </c>
      <c r="G16" s="40">
        <f t="shared" si="3"/>
        <v>26977</v>
      </c>
      <c r="H16" s="40">
        <f t="shared" si="4"/>
        <v>28644</v>
      </c>
      <c r="I16" s="40">
        <f t="shared" si="5"/>
        <v>27551</v>
      </c>
      <c r="J16" s="59">
        <v>25091</v>
      </c>
      <c r="K16" s="25">
        <v>25870</v>
      </c>
      <c r="L16" s="25">
        <v>25973</v>
      </c>
      <c r="M16" s="25">
        <v>26388</v>
      </c>
      <c r="N16" s="25">
        <v>26994</v>
      </c>
      <c r="O16" s="25">
        <v>27549</v>
      </c>
      <c r="P16" s="25">
        <v>28430</v>
      </c>
      <c r="Q16" s="25">
        <v>28978</v>
      </c>
      <c r="R16" s="25">
        <v>28524</v>
      </c>
      <c r="S16" s="25">
        <v>27875</v>
      </c>
      <c r="T16" s="25">
        <v>27671</v>
      </c>
      <c r="U16" s="25">
        <v>27107</v>
      </c>
      <c r="V16" s="25">
        <v>33487</v>
      </c>
      <c r="W16" s="40">
        <f t="shared" si="11"/>
        <v>26360.666666666668</v>
      </c>
      <c r="X16" s="40">
        <f t="shared" si="12"/>
        <v>27446.666666666668</v>
      </c>
      <c r="Y16" s="40">
        <f t="shared" si="13"/>
        <v>27520.333333333332</v>
      </c>
      <c r="Z16" s="40">
        <f t="shared" si="14"/>
        <v>26778.333333333332</v>
      </c>
      <c r="AA16" s="25">
        <v>26312</v>
      </c>
      <c r="AB16" s="25">
        <v>26229</v>
      </c>
      <c r="AC16" s="25">
        <v>26541</v>
      </c>
      <c r="AD16" s="25">
        <v>27346</v>
      </c>
      <c r="AE16" s="25">
        <v>27672</v>
      </c>
      <c r="AF16" s="25">
        <v>27322</v>
      </c>
      <c r="AG16" s="25">
        <v>27359</v>
      </c>
      <c r="AH16" s="25">
        <v>27204</v>
      </c>
      <c r="AI16" s="25">
        <v>27998</v>
      </c>
      <c r="AJ16" s="25">
        <v>27245</v>
      </c>
      <c r="AK16" s="25">
        <v>26769</v>
      </c>
      <c r="AL16" s="25">
        <v>26321</v>
      </c>
      <c r="AM16" s="1">
        <v>30734</v>
      </c>
      <c r="AN16" s="42">
        <f t="shared" si="15"/>
        <v>24728</v>
      </c>
      <c r="AO16" s="42">
        <f t="shared" si="16"/>
        <v>25372.666666666668</v>
      </c>
      <c r="AP16" s="42">
        <f t="shared" si="6"/>
        <v>24597.333333333332</v>
      </c>
      <c r="AQ16" s="42">
        <f t="shared" si="7"/>
        <v>23511.333333333332</v>
      </c>
      <c r="AR16" s="20">
        <v>24723</v>
      </c>
      <c r="AS16" s="20">
        <v>24792</v>
      </c>
      <c r="AT16" s="20">
        <v>24669</v>
      </c>
      <c r="AU16" s="20">
        <v>25071</v>
      </c>
      <c r="AV16" s="20">
        <v>25605</v>
      </c>
      <c r="AW16" s="20">
        <v>25442</v>
      </c>
      <c r="AX16" s="20">
        <v>24621</v>
      </c>
      <c r="AY16" s="20">
        <v>24708</v>
      </c>
      <c r="AZ16" s="20">
        <v>24463</v>
      </c>
      <c r="BA16" s="20">
        <v>23768</v>
      </c>
      <c r="BB16" s="20">
        <v>23619</v>
      </c>
      <c r="BC16" s="20">
        <v>23147</v>
      </c>
      <c r="BD16" s="1">
        <v>27672</v>
      </c>
      <c r="BE16" s="1">
        <v>21527</v>
      </c>
      <c r="BF16" s="1">
        <v>22982</v>
      </c>
      <c r="BG16" s="1">
        <v>23325</v>
      </c>
      <c r="BH16" s="42">
        <v>22081</v>
      </c>
      <c r="BI16" s="42">
        <v>26145</v>
      </c>
      <c r="BJ16" s="42">
        <v>19701</v>
      </c>
      <c r="BK16" s="42">
        <v>20329</v>
      </c>
      <c r="BL16" s="42">
        <v>20410</v>
      </c>
      <c r="BM16" s="42">
        <v>20636</v>
      </c>
      <c r="BN16" s="1">
        <v>25405</v>
      </c>
      <c r="BO16" s="49">
        <f t="shared" si="0"/>
        <v>19466.666666666668</v>
      </c>
      <c r="BP16" s="40">
        <f t="shared" si="8"/>
        <v>19955</v>
      </c>
      <c r="BQ16" s="40">
        <f t="shared" si="9"/>
        <v>20214.666666666668</v>
      </c>
      <c r="BR16" s="40">
        <f t="shared" si="10"/>
        <v>19663</v>
      </c>
      <c r="BS16" s="1">
        <v>18870</v>
      </c>
      <c r="BT16" s="1">
        <v>19659</v>
      </c>
      <c r="BU16" s="42">
        <v>19871</v>
      </c>
      <c r="BV16" s="42">
        <v>19709</v>
      </c>
      <c r="BW16" s="1">
        <v>19955</v>
      </c>
      <c r="BX16" s="1">
        <v>20201</v>
      </c>
      <c r="BY16" s="1">
        <v>20275</v>
      </c>
      <c r="BZ16" s="1">
        <v>20293</v>
      </c>
      <c r="CA16" s="1">
        <v>20076</v>
      </c>
      <c r="CB16" s="1">
        <v>19893</v>
      </c>
      <c r="CC16" s="1">
        <v>19710</v>
      </c>
      <c r="CD16" s="1">
        <v>19386</v>
      </c>
      <c r="CE16" s="1">
        <v>24027</v>
      </c>
      <c r="CF16" s="42">
        <v>17887.333333333332</v>
      </c>
      <c r="CG16" s="42">
        <v>18249.666666666668</v>
      </c>
      <c r="CH16" s="42">
        <v>18244.666666666668</v>
      </c>
      <c r="CI16" s="42">
        <v>17666</v>
      </c>
      <c r="CJ16" s="1">
        <v>17644</v>
      </c>
      <c r="CK16" s="1">
        <v>17597</v>
      </c>
      <c r="CL16" s="1">
        <v>18421</v>
      </c>
      <c r="CM16" s="1">
        <v>18301</v>
      </c>
      <c r="CN16" s="1">
        <v>18274</v>
      </c>
      <c r="CO16" s="1">
        <v>18174</v>
      </c>
      <c r="CP16" s="1">
        <v>18260</v>
      </c>
      <c r="CQ16" s="49">
        <v>18370</v>
      </c>
      <c r="CR16" s="49">
        <v>18104</v>
      </c>
      <c r="CS16" s="1">
        <v>17884</v>
      </c>
      <c r="CT16" s="1">
        <v>17724</v>
      </c>
      <c r="CU16" s="1">
        <v>17390</v>
      </c>
      <c r="CV16" s="1">
        <v>21696</v>
      </c>
      <c r="CW16" s="1">
        <v>17764</v>
      </c>
      <c r="CX16" s="42">
        <v>19201.333333333332</v>
      </c>
      <c r="CY16" s="42">
        <v>19953.666666666668</v>
      </c>
      <c r="CZ16" s="42">
        <v>19032.666666666668</v>
      </c>
      <c r="DA16" s="1">
        <v>17620</v>
      </c>
      <c r="DB16" s="1">
        <v>17354</v>
      </c>
      <c r="DC16" s="1">
        <v>18319</v>
      </c>
      <c r="DD16" s="1">
        <v>18600</v>
      </c>
      <c r="DE16" s="1">
        <v>19053</v>
      </c>
      <c r="DF16" s="1">
        <v>19951</v>
      </c>
      <c r="DG16" s="1">
        <v>20062</v>
      </c>
      <c r="DH16" s="1">
        <v>20107</v>
      </c>
      <c r="DI16" s="1">
        <v>19692</v>
      </c>
      <c r="DJ16" s="1">
        <v>19202</v>
      </c>
      <c r="DK16" s="1">
        <v>18871</v>
      </c>
      <c r="DL16" s="1">
        <v>19025</v>
      </c>
      <c r="DM16" s="1">
        <v>23392</v>
      </c>
      <c r="DN16" s="42">
        <v>18068</v>
      </c>
      <c r="DO16" s="42">
        <v>19367.333333333332</v>
      </c>
      <c r="DP16" s="42">
        <v>20210.666666666668</v>
      </c>
      <c r="DQ16" s="43">
        <f t="shared" si="1"/>
        <v>20354.333333333332</v>
      </c>
      <c r="DR16" s="1">
        <v>17759</v>
      </c>
      <c r="DS16" s="1">
        <v>17923</v>
      </c>
      <c r="DT16" s="1">
        <v>18522</v>
      </c>
      <c r="DU16" s="1">
        <v>19104</v>
      </c>
      <c r="DV16" s="1">
        <v>19301</v>
      </c>
      <c r="DW16" s="1">
        <v>19697</v>
      </c>
      <c r="DX16" s="1">
        <v>20290</v>
      </c>
      <c r="DY16" s="1">
        <v>20311</v>
      </c>
      <c r="DZ16" s="1">
        <v>20031</v>
      </c>
      <c r="EA16" s="1">
        <v>20193</v>
      </c>
      <c r="EB16" s="1">
        <v>20488</v>
      </c>
      <c r="EC16" s="1">
        <v>20382</v>
      </c>
    </row>
    <row r="17" spans="1:133" ht="23.25" customHeight="1">
      <c r="A17" s="16" t="s">
        <v>56</v>
      </c>
      <c r="B17" s="46" t="s">
        <v>39</v>
      </c>
      <c r="C17" s="25">
        <v>9</v>
      </c>
      <c r="D17" s="25"/>
      <c r="E17" s="58">
        <v>32001</v>
      </c>
      <c r="F17" s="49">
        <f t="shared" si="2"/>
        <v>15932.666666666666</v>
      </c>
      <c r="G17" s="40">
        <f t="shared" si="3"/>
        <v>16659.333333333332</v>
      </c>
      <c r="H17" s="40">
        <f t="shared" si="4"/>
        <v>17496</v>
      </c>
      <c r="I17" s="40">
        <f t="shared" si="5"/>
        <v>17810.666666666668</v>
      </c>
      <c r="J17" s="59">
        <v>15232</v>
      </c>
      <c r="K17" s="25">
        <v>16231</v>
      </c>
      <c r="L17" s="25">
        <v>16335</v>
      </c>
      <c r="M17" s="25">
        <v>16363</v>
      </c>
      <c r="N17" s="25">
        <v>16523</v>
      </c>
      <c r="O17" s="25">
        <v>17092</v>
      </c>
      <c r="P17" s="25">
        <v>17072</v>
      </c>
      <c r="Q17" s="25">
        <v>17520</v>
      </c>
      <c r="R17" s="25">
        <v>17896</v>
      </c>
      <c r="S17" s="25">
        <v>17665</v>
      </c>
      <c r="T17" s="25">
        <v>17683</v>
      </c>
      <c r="U17" s="25">
        <v>18084</v>
      </c>
      <c r="V17" s="25">
        <v>32881</v>
      </c>
      <c r="W17" s="40">
        <f t="shared" si="11"/>
        <v>16260.333333333334</v>
      </c>
      <c r="X17" s="40">
        <f t="shared" si="12"/>
        <v>16458</v>
      </c>
      <c r="Y17" s="40">
        <f t="shared" si="13"/>
        <v>15985.666666666666</v>
      </c>
      <c r="Z17" s="40">
        <f t="shared" si="14"/>
        <v>15311.666666666666</v>
      </c>
      <c r="AA17" s="25">
        <v>16032</v>
      </c>
      <c r="AB17" s="25">
        <v>15967</v>
      </c>
      <c r="AC17" s="25">
        <v>16782</v>
      </c>
      <c r="AD17" s="25">
        <v>16581</v>
      </c>
      <c r="AE17" s="25">
        <v>16699</v>
      </c>
      <c r="AF17" s="25">
        <v>16094</v>
      </c>
      <c r="AG17" s="25">
        <v>16256</v>
      </c>
      <c r="AH17" s="25">
        <v>15984</v>
      </c>
      <c r="AI17" s="25">
        <v>15717</v>
      </c>
      <c r="AJ17" s="25">
        <v>15554</v>
      </c>
      <c r="AK17" s="25">
        <v>15263</v>
      </c>
      <c r="AL17" s="25">
        <v>15118</v>
      </c>
      <c r="AM17" s="1">
        <v>28953</v>
      </c>
      <c r="AN17" s="42">
        <f t="shared" si="15"/>
        <v>13979</v>
      </c>
      <c r="AO17" s="42">
        <f t="shared" si="16"/>
        <v>13711.666666666666</v>
      </c>
      <c r="AP17" s="42">
        <f t="shared" si="6"/>
        <v>13229</v>
      </c>
      <c r="AQ17" s="42">
        <f t="shared" si="7"/>
        <v>13612.666666666666</v>
      </c>
      <c r="AR17" s="20">
        <v>14178</v>
      </c>
      <c r="AS17" s="20">
        <v>13955</v>
      </c>
      <c r="AT17" s="20">
        <v>13804</v>
      </c>
      <c r="AU17" s="20">
        <v>13868</v>
      </c>
      <c r="AV17" s="20">
        <v>13748</v>
      </c>
      <c r="AW17" s="20">
        <v>13519</v>
      </c>
      <c r="AX17" s="20">
        <v>13386</v>
      </c>
      <c r="AY17" s="20">
        <v>13192</v>
      </c>
      <c r="AZ17" s="20">
        <v>13109</v>
      </c>
      <c r="BA17" s="20">
        <v>13246</v>
      </c>
      <c r="BB17" s="20">
        <v>13397</v>
      </c>
      <c r="BC17" s="20">
        <v>14195</v>
      </c>
      <c r="BD17" s="1">
        <v>26131</v>
      </c>
      <c r="BE17" s="1">
        <v>13051</v>
      </c>
      <c r="BF17" s="1">
        <v>13373</v>
      </c>
      <c r="BG17" s="1">
        <v>13301</v>
      </c>
      <c r="BH17" s="42">
        <v>13173</v>
      </c>
      <c r="BI17" s="42">
        <v>24148</v>
      </c>
      <c r="BJ17" s="42">
        <v>11866</v>
      </c>
      <c r="BK17" s="42">
        <v>11152</v>
      </c>
      <c r="BL17" s="42">
        <v>11030</v>
      </c>
      <c r="BM17" s="42">
        <v>11152</v>
      </c>
      <c r="BN17" s="1">
        <v>20567</v>
      </c>
      <c r="BO17" s="49">
        <f t="shared" si="0"/>
        <v>10331</v>
      </c>
      <c r="BP17" s="40">
        <f t="shared" si="8"/>
        <v>9099.666666666666</v>
      </c>
      <c r="BQ17" s="40">
        <f t="shared" si="9"/>
        <v>8493.333333333334</v>
      </c>
      <c r="BR17" s="40">
        <f t="shared" si="10"/>
        <v>9278</v>
      </c>
      <c r="BS17" s="1">
        <v>10591</v>
      </c>
      <c r="BT17" s="1">
        <v>10354</v>
      </c>
      <c r="BU17" s="42">
        <v>10048</v>
      </c>
      <c r="BV17" s="42">
        <v>10195</v>
      </c>
      <c r="BW17" s="1">
        <v>8485</v>
      </c>
      <c r="BX17" s="1">
        <v>8619</v>
      </c>
      <c r="BY17" s="1">
        <v>8305</v>
      </c>
      <c r="BZ17" s="1">
        <v>8656</v>
      </c>
      <c r="CA17" s="1">
        <v>8519</v>
      </c>
      <c r="CB17" s="1">
        <v>8616</v>
      </c>
      <c r="CC17" s="1">
        <v>9583</v>
      </c>
      <c r="CD17" s="1">
        <v>9635</v>
      </c>
      <c r="CE17" s="1">
        <v>20751</v>
      </c>
      <c r="CF17" s="42">
        <v>10210</v>
      </c>
      <c r="CG17" s="42">
        <v>9596.666666666666</v>
      </c>
      <c r="CH17" s="42">
        <v>9511.666666666666</v>
      </c>
      <c r="CI17" s="42">
        <v>10243.666666666666</v>
      </c>
      <c r="CJ17" s="1">
        <v>10322</v>
      </c>
      <c r="CK17" s="1">
        <v>10179</v>
      </c>
      <c r="CL17" s="1">
        <v>10129</v>
      </c>
      <c r="CM17" s="1">
        <v>9510</v>
      </c>
      <c r="CN17" s="1">
        <v>9715</v>
      </c>
      <c r="CO17" s="1">
        <v>9565</v>
      </c>
      <c r="CP17" s="1">
        <v>9419</v>
      </c>
      <c r="CQ17" s="49">
        <v>9530</v>
      </c>
      <c r="CR17" s="49">
        <v>9586</v>
      </c>
      <c r="CS17" s="1">
        <v>9661</v>
      </c>
      <c r="CT17" s="1">
        <v>10407</v>
      </c>
      <c r="CU17" s="1">
        <v>10663</v>
      </c>
      <c r="CV17" s="1">
        <v>22531</v>
      </c>
      <c r="CW17" s="1">
        <v>12330</v>
      </c>
      <c r="CX17" s="42">
        <v>14933.333333333334</v>
      </c>
      <c r="CY17" s="42">
        <v>14388.666666666666</v>
      </c>
      <c r="CZ17" s="42">
        <v>14972.666666666666</v>
      </c>
      <c r="DA17" s="1">
        <v>12202</v>
      </c>
      <c r="DB17" s="1">
        <v>11227</v>
      </c>
      <c r="DC17" s="1">
        <v>13562</v>
      </c>
      <c r="DD17" s="1">
        <v>15121</v>
      </c>
      <c r="DE17" s="1">
        <v>15119</v>
      </c>
      <c r="DF17" s="1">
        <v>14560</v>
      </c>
      <c r="DG17" s="1">
        <v>14531</v>
      </c>
      <c r="DH17" s="1">
        <v>14374</v>
      </c>
      <c r="DI17" s="1">
        <v>14261</v>
      </c>
      <c r="DJ17" s="1">
        <v>14652</v>
      </c>
      <c r="DK17" s="1">
        <v>15086</v>
      </c>
      <c r="DL17" s="1">
        <v>15180</v>
      </c>
      <c r="DM17" s="1">
        <v>23226</v>
      </c>
      <c r="DN17" s="42">
        <v>15101.333333333334</v>
      </c>
      <c r="DO17" s="42">
        <v>15128</v>
      </c>
      <c r="DP17" s="42">
        <v>15122</v>
      </c>
      <c r="DQ17" s="43">
        <f t="shared" si="1"/>
        <v>15379.333333333334</v>
      </c>
      <c r="DR17" s="1">
        <v>14895</v>
      </c>
      <c r="DS17" s="1">
        <v>15134</v>
      </c>
      <c r="DT17" s="1">
        <v>15275</v>
      </c>
      <c r="DU17" s="1">
        <v>15416</v>
      </c>
      <c r="DV17" s="1">
        <v>14987</v>
      </c>
      <c r="DW17" s="1">
        <v>14981</v>
      </c>
      <c r="DX17" s="1">
        <v>15213</v>
      </c>
      <c r="DY17" s="1">
        <v>15127</v>
      </c>
      <c r="DZ17" s="1">
        <v>15026</v>
      </c>
      <c r="EA17" s="1">
        <v>14818</v>
      </c>
      <c r="EB17" s="1">
        <v>15214</v>
      </c>
      <c r="EC17" s="1">
        <v>16106</v>
      </c>
    </row>
    <row r="18" spans="1:133" ht="12.75" customHeight="1">
      <c r="A18" s="16" t="s">
        <v>57</v>
      </c>
      <c r="B18" s="46" t="s">
        <v>40</v>
      </c>
      <c r="C18" s="25">
        <v>10</v>
      </c>
      <c r="D18" s="25"/>
      <c r="E18" s="58">
        <v>5050</v>
      </c>
      <c r="F18" s="49">
        <f t="shared" si="2"/>
        <v>2092</v>
      </c>
      <c r="G18" s="40">
        <f t="shared" si="3"/>
        <v>2977.6666666666665</v>
      </c>
      <c r="H18" s="40">
        <f t="shared" si="4"/>
        <v>3805</v>
      </c>
      <c r="I18" s="40">
        <f t="shared" si="5"/>
        <v>2670.3333333333335</v>
      </c>
      <c r="J18" s="59">
        <v>2073</v>
      </c>
      <c r="K18" s="25">
        <v>2041</v>
      </c>
      <c r="L18" s="25">
        <v>2162</v>
      </c>
      <c r="M18" s="25">
        <v>2264</v>
      </c>
      <c r="N18" s="25">
        <v>2653</v>
      </c>
      <c r="O18" s="25">
        <v>4016</v>
      </c>
      <c r="P18" s="25">
        <v>4259</v>
      </c>
      <c r="Q18" s="25">
        <v>4277</v>
      </c>
      <c r="R18" s="25">
        <v>2879</v>
      </c>
      <c r="S18" s="25">
        <v>2795</v>
      </c>
      <c r="T18" s="25">
        <v>2613</v>
      </c>
      <c r="U18" s="25">
        <v>2603</v>
      </c>
      <c r="V18" s="25">
        <v>5601</v>
      </c>
      <c r="W18" s="40">
        <f t="shared" si="11"/>
        <v>2479.3333333333335</v>
      </c>
      <c r="X18" s="40">
        <f t="shared" si="12"/>
        <v>3186</v>
      </c>
      <c r="Y18" s="40">
        <f t="shared" si="13"/>
        <v>3854</v>
      </c>
      <c r="Z18" s="40">
        <f t="shared" si="14"/>
        <v>2432.3333333333335</v>
      </c>
      <c r="AA18" s="25">
        <v>2536</v>
      </c>
      <c r="AB18" s="25">
        <v>2372</v>
      </c>
      <c r="AC18" s="25">
        <v>2530</v>
      </c>
      <c r="AD18" s="25">
        <v>2630</v>
      </c>
      <c r="AE18" s="25">
        <v>3080</v>
      </c>
      <c r="AF18" s="25">
        <v>3848</v>
      </c>
      <c r="AG18" s="25">
        <v>4248</v>
      </c>
      <c r="AH18" s="25">
        <v>4283</v>
      </c>
      <c r="AI18" s="25">
        <v>3031</v>
      </c>
      <c r="AJ18" s="25">
        <v>2511</v>
      </c>
      <c r="AK18" s="25">
        <v>2404</v>
      </c>
      <c r="AL18" s="25">
        <v>2382</v>
      </c>
      <c r="AM18" s="1">
        <v>5191</v>
      </c>
      <c r="AN18" s="42">
        <f t="shared" si="15"/>
        <v>2224.3333333333335</v>
      </c>
      <c r="AO18" s="42">
        <f t="shared" si="16"/>
        <v>2710</v>
      </c>
      <c r="AP18" s="42">
        <f t="shared" si="6"/>
        <v>3313.3333333333335</v>
      </c>
      <c r="AQ18" s="42">
        <f t="shared" si="7"/>
        <v>1934</v>
      </c>
      <c r="AR18" s="20">
        <v>2238</v>
      </c>
      <c r="AS18" s="20">
        <v>2212</v>
      </c>
      <c r="AT18" s="20">
        <v>2223</v>
      </c>
      <c r="AU18" s="20">
        <v>2292</v>
      </c>
      <c r="AV18" s="20">
        <v>2390</v>
      </c>
      <c r="AW18" s="20">
        <v>3448</v>
      </c>
      <c r="AX18" s="20">
        <v>3850</v>
      </c>
      <c r="AY18" s="20">
        <v>3717</v>
      </c>
      <c r="AZ18" s="20">
        <v>2373</v>
      </c>
      <c r="BA18" s="20">
        <v>1971</v>
      </c>
      <c r="BB18" s="20">
        <v>1868</v>
      </c>
      <c r="BC18" s="20">
        <v>1963</v>
      </c>
      <c r="BD18" s="1">
        <v>4461</v>
      </c>
      <c r="BE18" s="1">
        <v>1946</v>
      </c>
      <c r="BF18" s="1">
        <v>2880</v>
      </c>
      <c r="BG18" s="1">
        <v>2276</v>
      </c>
      <c r="BH18" s="42">
        <v>2155</v>
      </c>
      <c r="BI18" s="42">
        <v>4734</v>
      </c>
      <c r="BJ18" s="42">
        <v>1931</v>
      </c>
      <c r="BK18" s="42">
        <v>3387</v>
      </c>
      <c r="BL18" s="42">
        <v>2824</v>
      </c>
      <c r="BM18" s="42">
        <v>2490</v>
      </c>
      <c r="BN18" s="1">
        <v>3548</v>
      </c>
      <c r="BO18" s="49">
        <f t="shared" si="0"/>
        <v>2109.3333333333335</v>
      </c>
      <c r="BP18" s="40">
        <f t="shared" si="8"/>
        <v>2746.6666666666665</v>
      </c>
      <c r="BQ18" s="40">
        <f t="shared" si="9"/>
        <v>3455</v>
      </c>
      <c r="BR18" s="40">
        <f t="shared" si="10"/>
        <v>2500.6666666666665</v>
      </c>
      <c r="BS18" s="1">
        <v>2186</v>
      </c>
      <c r="BT18" s="1">
        <v>2112</v>
      </c>
      <c r="BU18" s="42">
        <v>2030</v>
      </c>
      <c r="BV18" s="42">
        <v>2263</v>
      </c>
      <c r="BW18" s="1">
        <v>2461</v>
      </c>
      <c r="BX18" s="1">
        <v>3516</v>
      </c>
      <c r="BY18" s="1">
        <v>3869</v>
      </c>
      <c r="BZ18" s="1">
        <v>3671</v>
      </c>
      <c r="CA18" s="1">
        <v>2825</v>
      </c>
      <c r="CB18" s="1">
        <v>2683</v>
      </c>
      <c r="CC18" s="1">
        <v>2414</v>
      </c>
      <c r="CD18" s="1">
        <v>2405</v>
      </c>
      <c r="CE18" s="1">
        <v>3641</v>
      </c>
      <c r="CF18" s="42">
        <v>2295.6666666666665</v>
      </c>
      <c r="CG18" s="42">
        <v>3181.6666666666665</v>
      </c>
      <c r="CH18" s="42">
        <v>3980.3333333333335</v>
      </c>
      <c r="CI18" s="42">
        <v>2482.6666666666665</v>
      </c>
      <c r="CJ18" s="1">
        <v>2206</v>
      </c>
      <c r="CK18" s="1">
        <v>2259</v>
      </c>
      <c r="CL18" s="1">
        <v>2422</v>
      </c>
      <c r="CM18" s="1">
        <v>2484</v>
      </c>
      <c r="CN18" s="1">
        <v>3172</v>
      </c>
      <c r="CO18" s="1">
        <v>3889</v>
      </c>
      <c r="CP18" s="1">
        <v>4398</v>
      </c>
      <c r="CQ18" s="49">
        <v>4326</v>
      </c>
      <c r="CR18" s="49">
        <v>3217</v>
      </c>
      <c r="CS18" s="1">
        <v>2620</v>
      </c>
      <c r="CT18" s="1">
        <v>2462</v>
      </c>
      <c r="CU18" s="1">
        <v>2366</v>
      </c>
      <c r="CV18" s="1">
        <v>4398</v>
      </c>
      <c r="CW18" s="1">
        <v>2557</v>
      </c>
      <c r="CX18" s="42">
        <v>3424.6666666666665</v>
      </c>
      <c r="CY18" s="42">
        <v>4352.666666666667</v>
      </c>
      <c r="CZ18" s="42">
        <v>3087</v>
      </c>
      <c r="DA18" s="1">
        <v>2475</v>
      </c>
      <c r="DB18" s="1">
        <v>2433</v>
      </c>
      <c r="DC18" s="1">
        <v>2762</v>
      </c>
      <c r="DD18" s="1">
        <v>3013</v>
      </c>
      <c r="DE18" s="1">
        <v>3234</v>
      </c>
      <c r="DF18" s="1">
        <v>4027</v>
      </c>
      <c r="DG18" s="1">
        <v>4614</v>
      </c>
      <c r="DH18" s="1">
        <v>4742</v>
      </c>
      <c r="DI18" s="1">
        <v>3702</v>
      </c>
      <c r="DJ18" s="1">
        <v>3149</v>
      </c>
      <c r="DK18" s="1">
        <v>3073</v>
      </c>
      <c r="DL18" s="1">
        <v>3039</v>
      </c>
      <c r="DM18" s="1">
        <v>4065</v>
      </c>
      <c r="DN18" s="42">
        <v>2992.3333333333335</v>
      </c>
      <c r="DO18" s="42">
        <v>3571</v>
      </c>
      <c r="DP18" s="42">
        <v>4563</v>
      </c>
      <c r="DQ18" s="43">
        <f t="shared" si="1"/>
        <v>3083</v>
      </c>
      <c r="DR18" s="1">
        <v>2907</v>
      </c>
      <c r="DS18" s="1">
        <v>3005</v>
      </c>
      <c r="DT18" s="1">
        <v>3065</v>
      </c>
      <c r="DU18" s="1">
        <v>3272</v>
      </c>
      <c r="DV18" s="1">
        <v>3380</v>
      </c>
      <c r="DW18" s="1">
        <v>4061</v>
      </c>
      <c r="DX18" s="1">
        <v>4593</v>
      </c>
      <c r="DY18" s="1">
        <v>4716</v>
      </c>
      <c r="DZ18" s="1">
        <v>4380</v>
      </c>
      <c r="EA18" s="1">
        <v>3360</v>
      </c>
      <c r="EB18" s="1">
        <v>2934</v>
      </c>
      <c r="EC18" s="1">
        <v>2955</v>
      </c>
    </row>
    <row r="19" spans="1:133" ht="12.75" customHeight="1">
      <c r="A19" s="16" t="s">
        <v>58</v>
      </c>
      <c r="B19" s="46" t="s">
        <v>41</v>
      </c>
      <c r="C19" s="25">
        <v>11</v>
      </c>
      <c r="D19" s="25"/>
      <c r="E19" s="58">
        <v>51516</v>
      </c>
      <c r="F19" s="49">
        <f t="shared" si="2"/>
        <v>47079</v>
      </c>
      <c r="G19" s="40">
        <f t="shared" si="3"/>
        <v>46376.333333333336</v>
      </c>
      <c r="H19" s="40">
        <f t="shared" si="4"/>
        <v>46388.666666666664</v>
      </c>
      <c r="I19" s="40">
        <f t="shared" si="5"/>
        <v>46084</v>
      </c>
      <c r="J19" s="59">
        <v>47617</v>
      </c>
      <c r="K19" s="25">
        <v>46881</v>
      </c>
      <c r="L19" s="25">
        <v>46739</v>
      </c>
      <c r="M19" s="25">
        <v>46344</v>
      </c>
      <c r="N19" s="25">
        <v>46033</v>
      </c>
      <c r="O19" s="25">
        <v>46752</v>
      </c>
      <c r="P19" s="25">
        <v>46645</v>
      </c>
      <c r="Q19" s="25">
        <v>46358</v>
      </c>
      <c r="R19" s="25">
        <v>46163</v>
      </c>
      <c r="S19" s="25">
        <v>46340</v>
      </c>
      <c r="T19" s="25">
        <v>45980</v>
      </c>
      <c r="U19" s="25">
        <v>45932</v>
      </c>
      <c r="V19" s="25">
        <v>48017</v>
      </c>
      <c r="W19" s="40">
        <f t="shared" si="11"/>
        <v>44820.333333333336</v>
      </c>
      <c r="X19" s="40">
        <f t="shared" si="12"/>
        <v>43887.666666666664</v>
      </c>
      <c r="Y19" s="40">
        <f t="shared" si="13"/>
        <v>43231.333333333336</v>
      </c>
      <c r="Z19" s="40">
        <f t="shared" si="14"/>
        <v>41852.333333333336</v>
      </c>
      <c r="AA19" s="25">
        <v>45081</v>
      </c>
      <c r="AB19" s="25">
        <v>44913</v>
      </c>
      <c r="AC19" s="25">
        <v>44467</v>
      </c>
      <c r="AD19" s="25">
        <v>44046</v>
      </c>
      <c r="AE19" s="25">
        <v>43525</v>
      </c>
      <c r="AF19" s="25">
        <v>44092</v>
      </c>
      <c r="AG19" s="25">
        <v>43846</v>
      </c>
      <c r="AH19" s="25">
        <v>43577</v>
      </c>
      <c r="AI19" s="25">
        <v>42271</v>
      </c>
      <c r="AJ19" s="25">
        <v>42073</v>
      </c>
      <c r="AK19" s="25">
        <v>41885</v>
      </c>
      <c r="AL19" s="25">
        <v>41599</v>
      </c>
      <c r="AM19" s="1">
        <v>45386</v>
      </c>
      <c r="AN19" s="42">
        <f t="shared" si="15"/>
        <v>41214.333333333336</v>
      </c>
      <c r="AO19" s="42">
        <f t="shared" si="16"/>
        <v>40960</v>
      </c>
      <c r="AP19" s="42">
        <f t="shared" si="6"/>
        <v>40225.666666666664</v>
      </c>
      <c r="AQ19" s="42">
        <f t="shared" si="7"/>
        <v>39500</v>
      </c>
      <c r="AR19" s="20">
        <v>41473</v>
      </c>
      <c r="AS19" s="20">
        <v>41146</v>
      </c>
      <c r="AT19" s="20">
        <v>41024</v>
      </c>
      <c r="AU19" s="20">
        <v>41041</v>
      </c>
      <c r="AV19" s="20">
        <v>40988</v>
      </c>
      <c r="AW19" s="20">
        <v>40851</v>
      </c>
      <c r="AX19" s="20">
        <v>40802</v>
      </c>
      <c r="AY19" s="20">
        <v>40225</v>
      </c>
      <c r="AZ19" s="20">
        <v>39650</v>
      </c>
      <c r="BA19" s="20">
        <v>39537</v>
      </c>
      <c r="BB19" s="20">
        <v>39528</v>
      </c>
      <c r="BC19" s="20">
        <v>39435</v>
      </c>
      <c r="BD19" s="1">
        <v>43252</v>
      </c>
      <c r="BE19" s="1">
        <v>39295</v>
      </c>
      <c r="BF19" s="1">
        <v>38869</v>
      </c>
      <c r="BG19" s="1">
        <v>38280</v>
      </c>
      <c r="BH19" s="42">
        <v>37707</v>
      </c>
      <c r="BI19" s="42">
        <v>39559</v>
      </c>
      <c r="BJ19" s="42">
        <v>36759</v>
      </c>
      <c r="BK19" s="42">
        <v>36386</v>
      </c>
      <c r="BL19" s="42">
        <v>36193</v>
      </c>
      <c r="BM19" s="42">
        <v>34653</v>
      </c>
      <c r="BN19" s="1">
        <v>36484</v>
      </c>
      <c r="BO19" s="49">
        <f t="shared" si="0"/>
        <v>33650</v>
      </c>
      <c r="BP19" s="40">
        <f t="shared" si="8"/>
        <v>33351.666666666664</v>
      </c>
      <c r="BQ19" s="40">
        <f t="shared" si="9"/>
        <v>33183.333333333336</v>
      </c>
      <c r="BR19" s="40">
        <f t="shared" si="10"/>
        <v>32605.666666666668</v>
      </c>
      <c r="BS19" s="1">
        <v>33764</v>
      </c>
      <c r="BT19" s="1">
        <v>33597</v>
      </c>
      <c r="BU19" s="42">
        <v>33589</v>
      </c>
      <c r="BV19" s="42">
        <v>33537</v>
      </c>
      <c r="BW19" s="1">
        <v>33149</v>
      </c>
      <c r="BX19" s="1">
        <v>33369</v>
      </c>
      <c r="BY19" s="1">
        <v>33216</v>
      </c>
      <c r="BZ19" s="1">
        <v>33224</v>
      </c>
      <c r="CA19" s="1">
        <v>33110</v>
      </c>
      <c r="CB19" s="1">
        <v>32855</v>
      </c>
      <c r="CC19" s="1">
        <v>32703</v>
      </c>
      <c r="CD19" s="1">
        <v>32259</v>
      </c>
      <c r="CE19" s="1">
        <v>35246</v>
      </c>
      <c r="CF19" s="42">
        <v>31817</v>
      </c>
      <c r="CG19" s="42">
        <v>31440.333333333332</v>
      </c>
      <c r="CH19" s="42">
        <v>31756.666666666668</v>
      </c>
      <c r="CI19" s="42">
        <v>31320.333333333332</v>
      </c>
      <c r="CJ19" s="1">
        <v>31954</v>
      </c>
      <c r="CK19" s="1">
        <v>31775</v>
      </c>
      <c r="CL19" s="1">
        <v>31722</v>
      </c>
      <c r="CM19" s="1">
        <v>31440</v>
      </c>
      <c r="CN19" s="1">
        <v>31393</v>
      </c>
      <c r="CO19" s="1">
        <v>31488</v>
      </c>
      <c r="CP19" s="1">
        <v>31818</v>
      </c>
      <c r="CQ19" s="49">
        <v>31692</v>
      </c>
      <c r="CR19" s="49">
        <v>31760</v>
      </c>
      <c r="CS19" s="1">
        <v>31554</v>
      </c>
      <c r="CT19" s="1">
        <v>31292</v>
      </c>
      <c r="CU19" s="1">
        <v>31115</v>
      </c>
      <c r="CV19" s="1">
        <v>34181</v>
      </c>
      <c r="CW19" s="1">
        <v>31447</v>
      </c>
      <c r="CX19" s="1">
        <v>32078</v>
      </c>
      <c r="CY19" s="42">
        <v>32248</v>
      </c>
      <c r="CZ19" s="42">
        <v>31408.666666666668</v>
      </c>
      <c r="DA19" s="1">
        <v>31566</v>
      </c>
      <c r="DB19" s="1">
        <v>31144</v>
      </c>
      <c r="DC19" s="1">
        <v>31631</v>
      </c>
      <c r="DD19" s="1">
        <v>31989</v>
      </c>
      <c r="DE19" s="1">
        <v>32012</v>
      </c>
      <c r="DF19" s="1">
        <v>32233</v>
      </c>
      <c r="DG19" s="1">
        <v>32346</v>
      </c>
      <c r="DH19" s="1">
        <v>32473</v>
      </c>
      <c r="DI19" s="1">
        <v>31925</v>
      </c>
      <c r="DJ19" s="1">
        <v>31437</v>
      </c>
      <c r="DK19" s="1">
        <v>31349</v>
      </c>
      <c r="DL19" s="1">
        <v>31440</v>
      </c>
      <c r="DM19" s="1">
        <v>33243</v>
      </c>
      <c r="DN19" s="42">
        <v>31150.666666666668</v>
      </c>
      <c r="DO19" s="42">
        <v>31208</v>
      </c>
      <c r="DP19" s="42">
        <v>30685.666666666668</v>
      </c>
      <c r="DQ19" s="43">
        <f t="shared" si="1"/>
        <v>30034.666666666668</v>
      </c>
      <c r="DR19" s="1">
        <v>31044</v>
      </c>
      <c r="DS19" s="1">
        <v>31252</v>
      </c>
      <c r="DT19" s="1">
        <v>31156</v>
      </c>
      <c r="DU19" s="1">
        <v>31154</v>
      </c>
      <c r="DV19" s="1">
        <v>31045</v>
      </c>
      <c r="DW19" s="1">
        <v>31425</v>
      </c>
      <c r="DX19" s="1">
        <v>30935</v>
      </c>
      <c r="DY19" s="1">
        <v>30813</v>
      </c>
      <c r="DZ19" s="1">
        <v>30509</v>
      </c>
      <c r="EA19" s="1">
        <v>30260</v>
      </c>
      <c r="EB19" s="1">
        <v>29887</v>
      </c>
      <c r="EC19" s="1">
        <v>29957</v>
      </c>
    </row>
    <row r="20" spans="1:133" s="47" customFormat="1" ht="12.75" customHeight="1">
      <c r="A20" s="16" t="s">
        <v>59</v>
      </c>
      <c r="B20" s="71" t="s">
        <v>42</v>
      </c>
      <c r="C20" s="59">
        <v>12</v>
      </c>
      <c r="D20" s="59"/>
      <c r="E20" s="58">
        <v>6691</v>
      </c>
      <c r="F20" s="49">
        <f t="shared" si="2"/>
        <v>5387</v>
      </c>
      <c r="G20" s="49">
        <f t="shared" si="3"/>
        <v>5668.333333333333</v>
      </c>
      <c r="H20" s="49">
        <f t="shared" si="4"/>
        <v>5640.333333333333</v>
      </c>
      <c r="I20" s="49">
        <f t="shared" si="5"/>
        <v>5502.333333333333</v>
      </c>
      <c r="J20" s="59">
        <v>5329</v>
      </c>
      <c r="K20" s="59">
        <v>5347</v>
      </c>
      <c r="L20" s="59">
        <v>5485</v>
      </c>
      <c r="M20" s="59">
        <v>5760</v>
      </c>
      <c r="N20" s="59">
        <v>5594</v>
      </c>
      <c r="O20" s="59">
        <v>5651</v>
      </c>
      <c r="P20" s="59">
        <v>5585</v>
      </c>
      <c r="Q20" s="59">
        <v>5613</v>
      </c>
      <c r="R20" s="59">
        <v>5723</v>
      </c>
      <c r="S20" s="59">
        <v>5418</v>
      </c>
      <c r="T20" s="59">
        <v>5388</v>
      </c>
      <c r="U20" s="59">
        <v>5701</v>
      </c>
      <c r="V20" s="59">
        <v>6588</v>
      </c>
      <c r="W20" s="49">
        <f t="shared" si="11"/>
        <v>5827.666666666667</v>
      </c>
      <c r="X20" s="49">
        <f t="shared" si="12"/>
        <v>5943.333333333333</v>
      </c>
      <c r="Y20" s="49">
        <f t="shared" si="13"/>
        <v>6023.333333333333</v>
      </c>
      <c r="Z20" s="49">
        <f t="shared" si="14"/>
        <v>5900.333333333333</v>
      </c>
      <c r="AA20" s="59">
        <v>5776</v>
      </c>
      <c r="AB20" s="59">
        <v>5832</v>
      </c>
      <c r="AC20" s="59">
        <v>5875</v>
      </c>
      <c r="AD20" s="59">
        <v>5920</v>
      </c>
      <c r="AE20" s="59">
        <v>5939</v>
      </c>
      <c r="AF20" s="59">
        <v>5971</v>
      </c>
      <c r="AG20" s="59">
        <v>5938</v>
      </c>
      <c r="AH20" s="59">
        <v>6225</v>
      </c>
      <c r="AI20" s="59">
        <v>5907</v>
      </c>
      <c r="AJ20" s="59">
        <v>5968</v>
      </c>
      <c r="AK20" s="59">
        <v>5861</v>
      </c>
      <c r="AL20" s="59">
        <v>5872</v>
      </c>
      <c r="AM20" s="47">
        <v>6186</v>
      </c>
      <c r="AN20" s="70">
        <f t="shared" si="15"/>
        <v>5847.333333333333</v>
      </c>
      <c r="AO20" s="70">
        <f t="shared" si="16"/>
        <v>5878</v>
      </c>
      <c r="AP20" s="70">
        <f t="shared" si="6"/>
        <v>5761</v>
      </c>
      <c r="AQ20" s="70">
        <f t="shared" si="7"/>
        <v>5449.666666666667</v>
      </c>
      <c r="AR20" s="72">
        <v>5857</v>
      </c>
      <c r="AS20" s="72">
        <v>5814</v>
      </c>
      <c r="AT20" s="72">
        <v>5871</v>
      </c>
      <c r="AU20" s="72">
        <v>5894</v>
      </c>
      <c r="AV20" s="72">
        <v>5843</v>
      </c>
      <c r="AW20" s="72">
        <v>5897</v>
      </c>
      <c r="AX20" s="72">
        <v>5872</v>
      </c>
      <c r="AY20" s="72">
        <v>5849</v>
      </c>
      <c r="AZ20" s="72">
        <v>5562</v>
      </c>
      <c r="BA20" s="72">
        <v>5498</v>
      </c>
      <c r="BB20" s="72">
        <v>5454</v>
      </c>
      <c r="BC20" s="72">
        <v>5397</v>
      </c>
      <c r="BD20" s="47">
        <v>5811</v>
      </c>
      <c r="BE20" s="47">
        <v>5465</v>
      </c>
      <c r="BF20" s="47">
        <v>5507</v>
      </c>
      <c r="BG20" s="47">
        <v>5438</v>
      </c>
      <c r="BH20" s="70">
        <v>5563</v>
      </c>
      <c r="BI20" s="70">
        <v>6257</v>
      </c>
      <c r="BJ20" s="70">
        <v>5769</v>
      </c>
      <c r="BK20" s="70">
        <v>5826</v>
      </c>
      <c r="BL20" s="70">
        <v>5836</v>
      </c>
      <c r="BM20" s="70">
        <v>5930</v>
      </c>
      <c r="BN20" s="47">
        <v>6459</v>
      </c>
      <c r="BO20" s="49">
        <f t="shared" si="0"/>
        <v>6223</v>
      </c>
      <c r="BP20" s="49">
        <f t="shared" si="8"/>
        <v>6378.333333333333</v>
      </c>
      <c r="BQ20" s="49">
        <f t="shared" si="9"/>
        <v>6513</v>
      </c>
      <c r="BR20" s="49">
        <f t="shared" si="10"/>
        <v>6717.333333333333</v>
      </c>
      <c r="BS20" s="47">
        <v>6161</v>
      </c>
      <c r="BT20" s="47">
        <v>6267</v>
      </c>
      <c r="BU20" s="70">
        <v>6241</v>
      </c>
      <c r="BV20" s="70">
        <v>6319</v>
      </c>
      <c r="BW20" s="47">
        <v>6391</v>
      </c>
      <c r="BX20" s="47">
        <v>6425</v>
      </c>
      <c r="BY20" s="47">
        <v>6538</v>
      </c>
      <c r="BZ20" s="47">
        <v>6503</v>
      </c>
      <c r="CA20" s="47">
        <v>6498</v>
      </c>
      <c r="CB20" s="47">
        <v>6509</v>
      </c>
      <c r="CC20" s="47">
        <v>6747</v>
      </c>
      <c r="CD20" s="47">
        <v>6896</v>
      </c>
      <c r="CE20" s="47">
        <v>6552</v>
      </c>
      <c r="CF20" s="70">
        <v>6040.666666666667</v>
      </c>
      <c r="CG20" s="70">
        <v>6207.333333333333</v>
      </c>
      <c r="CH20" s="70">
        <v>6321</v>
      </c>
      <c r="CI20" s="70">
        <v>6542</v>
      </c>
      <c r="CJ20" s="47">
        <v>5923</v>
      </c>
      <c r="CK20" s="47">
        <v>6049</v>
      </c>
      <c r="CL20" s="47">
        <v>6150</v>
      </c>
      <c r="CM20" s="47">
        <v>6176</v>
      </c>
      <c r="CN20" s="47">
        <v>6218</v>
      </c>
      <c r="CO20" s="47">
        <v>6228</v>
      </c>
      <c r="CP20" s="47">
        <v>6275</v>
      </c>
      <c r="CQ20" s="49">
        <v>6290</v>
      </c>
      <c r="CR20" s="49">
        <v>6398</v>
      </c>
      <c r="CS20" s="47">
        <v>6457</v>
      </c>
      <c r="CT20" s="47">
        <v>6561</v>
      </c>
      <c r="CU20" s="47">
        <v>6608</v>
      </c>
      <c r="CV20" s="47">
        <v>8069</v>
      </c>
      <c r="CW20" s="47">
        <v>6860</v>
      </c>
      <c r="CX20" s="70">
        <v>7387.666666666667</v>
      </c>
      <c r="CY20" s="70">
        <v>7700.666666666667</v>
      </c>
      <c r="CZ20" s="70">
        <v>8007.333333333333</v>
      </c>
      <c r="DA20" s="47">
        <v>6747</v>
      </c>
      <c r="DB20" s="47">
        <v>6880</v>
      </c>
      <c r="DC20" s="47">
        <v>6953</v>
      </c>
      <c r="DD20" s="47">
        <v>7068</v>
      </c>
      <c r="DE20" s="47">
        <v>7482</v>
      </c>
      <c r="DF20" s="47">
        <v>7613</v>
      </c>
      <c r="DG20" s="47">
        <v>7694</v>
      </c>
      <c r="DH20" s="47">
        <v>7631</v>
      </c>
      <c r="DI20" s="47">
        <v>7777</v>
      </c>
      <c r="DJ20" s="47">
        <v>7908</v>
      </c>
      <c r="DK20" s="47">
        <v>8009</v>
      </c>
      <c r="DL20" s="47">
        <v>8105</v>
      </c>
      <c r="DM20" s="70">
        <v>12241</v>
      </c>
      <c r="DN20" s="70">
        <v>8621</v>
      </c>
      <c r="DO20" s="70">
        <v>9190.666666666666</v>
      </c>
      <c r="DP20" s="70">
        <v>9542.333333333334</v>
      </c>
      <c r="DQ20" s="43">
        <f t="shared" si="1"/>
        <v>10127.333333333334</v>
      </c>
      <c r="DR20" s="47">
        <v>8420</v>
      </c>
      <c r="DS20" s="47">
        <v>8634</v>
      </c>
      <c r="DT20" s="47">
        <v>8809</v>
      </c>
      <c r="DU20" s="47">
        <v>8997</v>
      </c>
      <c r="DV20" s="47">
        <v>9274</v>
      </c>
      <c r="DW20" s="47">
        <v>9301</v>
      </c>
      <c r="DX20" s="47">
        <v>9434</v>
      </c>
      <c r="DY20" s="47">
        <v>9503</v>
      </c>
      <c r="DZ20" s="47">
        <v>9690</v>
      </c>
      <c r="EA20" s="47">
        <v>9911</v>
      </c>
      <c r="EB20" s="47">
        <v>10091</v>
      </c>
      <c r="EC20" s="47">
        <v>10380</v>
      </c>
    </row>
    <row r="21" spans="1:133" ht="22.5" customHeight="1">
      <c r="A21" s="16" t="s">
        <v>60</v>
      </c>
      <c r="B21" s="46" t="s">
        <v>43</v>
      </c>
      <c r="C21" s="25">
        <v>13</v>
      </c>
      <c r="D21" s="25"/>
      <c r="E21" s="58">
        <v>28070</v>
      </c>
      <c r="F21" s="49">
        <f t="shared" si="2"/>
        <v>23082.333333333332</v>
      </c>
      <c r="G21" s="40">
        <f t="shared" si="3"/>
        <v>23278.666666666668</v>
      </c>
      <c r="H21" s="40">
        <f t="shared" si="4"/>
        <v>23103.666666666668</v>
      </c>
      <c r="I21" s="40">
        <f t="shared" si="5"/>
        <v>22645.333333333332</v>
      </c>
      <c r="J21" s="59">
        <v>23122</v>
      </c>
      <c r="K21" s="25">
        <v>23065</v>
      </c>
      <c r="L21" s="25">
        <v>23060</v>
      </c>
      <c r="M21" s="25">
        <v>22987</v>
      </c>
      <c r="N21" s="25">
        <v>23436</v>
      </c>
      <c r="O21" s="25">
        <v>23413</v>
      </c>
      <c r="P21" s="25">
        <v>23250</v>
      </c>
      <c r="Q21" s="25">
        <v>23058</v>
      </c>
      <c r="R21" s="25">
        <v>23003</v>
      </c>
      <c r="S21" s="25">
        <v>22873</v>
      </c>
      <c r="T21" s="25">
        <v>22512</v>
      </c>
      <c r="U21" s="25">
        <v>22551</v>
      </c>
      <c r="V21" s="25">
        <v>27789</v>
      </c>
      <c r="W21" s="40">
        <f t="shared" si="11"/>
        <v>22356.333333333332</v>
      </c>
      <c r="X21" s="40">
        <f t="shared" si="12"/>
        <v>21790.333333333332</v>
      </c>
      <c r="Y21" s="40">
        <f t="shared" si="13"/>
        <v>21837.333333333332</v>
      </c>
      <c r="Z21" s="40">
        <f t="shared" si="14"/>
        <v>21407.333333333332</v>
      </c>
      <c r="AA21" s="25">
        <v>23300</v>
      </c>
      <c r="AB21" s="25">
        <v>22000</v>
      </c>
      <c r="AC21" s="25">
        <v>21769</v>
      </c>
      <c r="AD21" s="25">
        <v>21735</v>
      </c>
      <c r="AE21" s="25">
        <v>21791</v>
      </c>
      <c r="AF21" s="25">
        <v>21845</v>
      </c>
      <c r="AG21" s="25">
        <v>21824</v>
      </c>
      <c r="AH21" s="25">
        <v>21863</v>
      </c>
      <c r="AI21" s="25">
        <v>21825</v>
      </c>
      <c r="AJ21" s="25">
        <v>21633</v>
      </c>
      <c r="AK21" s="25">
        <v>21429</v>
      </c>
      <c r="AL21" s="25">
        <v>21160</v>
      </c>
      <c r="AM21" s="1">
        <v>27360</v>
      </c>
      <c r="AN21" s="42">
        <f t="shared" si="15"/>
        <v>20877</v>
      </c>
      <c r="AO21" s="42">
        <f t="shared" si="16"/>
        <v>21504</v>
      </c>
      <c r="AP21" s="42">
        <f t="shared" si="6"/>
        <v>21424.666666666668</v>
      </c>
      <c r="AQ21" s="42">
        <f t="shared" si="7"/>
        <v>21424</v>
      </c>
      <c r="AR21" s="20">
        <v>20716</v>
      </c>
      <c r="AS21" s="20">
        <v>20701</v>
      </c>
      <c r="AT21" s="20">
        <v>21214</v>
      </c>
      <c r="AU21" s="20">
        <v>21428</v>
      </c>
      <c r="AV21" s="20">
        <v>21480</v>
      </c>
      <c r="AW21" s="20">
        <v>21604</v>
      </c>
      <c r="AX21" s="20">
        <v>21598</v>
      </c>
      <c r="AY21" s="20">
        <v>21513</v>
      </c>
      <c r="AZ21" s="20">
        <v>21163</v>
      </c>
      <c r="BA21" s="20">
        <v>21377</v>
      </c>
      <c r="BB21" s="20">
        <v>21457</v>
      </c>
      <c r="BC21" s="20">
        <v>21438</v>
      </c>
      <c r="BD21" s="1">
        <v>26257</v>
      </c>
      <c r="BE21" s="1">
        <v>21712</v>
      </c>
      <c r="BF21" s="1">
        <v>21698</v>
      </c>
      <c r="BG21" s="1">
        <v>21920</v>
      </c>
      <c r="BH21" s="42">
        <v>21574</v>
      </c>
      <c r="BI21" s="42">
        <v>25625</v>
      </c>
      <c r="BJ21" s="42">
        <v>21442</v>
      </c>
      <c r="BK21" s="42">
        <v>21446</v>
      </c>
      <c r="BL21" s="42">
        <v>20863</v>
      </c>
      <c r="BM21" s="42">
        <v>20815</v>
      </c>
      <c r="BN21" s="1">
        <v>27743</v>
      </c>
      <c r="BO21" s="49">
        <f t="shared" si="0"/>
        <v>20572.666666666668</v>
      </c>
      <c r="BP21" s="40">
        <f t="shared" si="8"/>
        <v>21566.666666666668</v>
      </c>
      <c r="BQ21" s="40">
        <f t="shared" si="9"/>
        <v>22267</v>
      </c>
      <c r="BR21" s="40">
        <f t="shared" si="10"/>
        <v>21797.666666666668</v>
      </c>
      <c r="BS21" s="1">
        <v>20617</v>
      </c>
      <c r="BT21" s="1">
        <v>20572</v>
      </c>
      <c r="BU21" s="42">
        <v>20529</v>
      </c>
      <c r="BV21" s="42">
        <v>20727</v>
      </c>
      <c r="BW21" s="1">
        <v>21746</v>
      </c>
      <c r="BX21" s="1">
        <v>22227</v>
      </c>
      <c r="BY21" s="1">
        <v>22285</v>
      </c>
      <c r="BZ21" s="1">
        <v>22233</v>
      </c>
      <c r="CA21" s="1">
        <v>22283</v>
      </c>
      <c r="CB21" s="1">
        <v>21872</v>
      </c>
      <c r="CC21" s="1">
        <v>21727</v>
      </c>
      <c r="CD21" s="1">
        <v>21794</v>
      </c>
      <c r="CE21" s="1">
        <v>28361</v>
      </c>
      <c r="CF21" s="42">
        <v>20795.333333333332</v>
      </c>
      <c r="CG21" s="42">
        <v>21166.666666666668</v>
      </c>
      <c r="CH21" s="42">
        <v>21432</v>
      </c>
      <c r="CI21" s="42">
        <v>21434.666666666668</v>
      </c>
      <c r="CJ21" s="1">
        <v>20779</v>
      </c>
      <c r="CK21" s="1">
        <v>20757</v>
      </c>
      <c r="CL21" s="1">
        <v>20850</v>
      </c>
      <c r="CM21" s="1">
        <v>20985</v>
      </c>
      <c r="CN21" s="1">
        <v>21161</v>
      </c>
      <c r="CO21" s="1">
        <v>21354</v>
      </c>
      <c r="CP21" s="1">
        <v>21431</v>
      </c>
      <c r="CQ21" s="49">
        <v>21400</v>
      </c>
      <c r="CR21" s="49">
        <v>21465</v>
      </c>
      <c r="CS21" s="1">
        <v>21569</v>
      </c>
      <c r="CT21" s="1">
        <v>21362</v>
      </c>
      <c r="CU21" s="1">
        <v>21373</v>
      </c>
      <c r="CV21" s="1">
        <v>28967</v>
      </c>
      <c r="CW21" s="1">
        <v>22376</v>
      </c>
      <c r="CX21" s="1">
        <v>23989</v>
      </c>
      <c r="CY21" s="42">
        <v>24546</v>
      </c>
      <c r="CZ21" s="42">
        <v>24116.333333333332</v>
      </c>
      <c r="DA21" s="1">
        <v>21818</v>
      </c>
      <c r="DB21" s="1">
        <v>22024</v>
      </c>
      <c r="DC21" s="1">
        <v>23287</v>
      </c>
      <c r="DD21" s="1">
        <v>23776</v>
      </c>
      <c r="DE21" s="1">
        <v>23973</v>
      </c>
      <c r="DF21" s="1">
        <v>24218</v>
      </c>
      <c r="DG21" s="1">
        <v>24630</v>
      </c>
      <c r="DH21" s="1">
        <v>24543</v>
      </c>
      <c r="DI21" s="1">
        <v>24465</v>
      </c>
      <c r="DJ21" s="1">
        <v>24216</v>
      </c>
      <c r="DK21" s="1">
        <v>24100</v>
      </c>
      <c r="DL21" s="1">
        <v>24033</v>
      </c>
      <c r="DM21" s="1">
        <v>34138</v>
      </c>
      <c r="DN21" s="42">
        <v>23895</v>
      </c>
      <c r="DO21" s="42">
        <v>24667.333333333332</v>
      </c>
      <c r="DP21" s="42">
        <v>25473.333333333332</v>
      </c>
      <c r="DQ21" s="43">
        <f t="shared" si="1"/>
        <v>25717.333333333332</v>
      </c>
      <c r="DR21" s="1">
        <v>23586</v>
      </c>
      <c r="DS21" s="1">
        <v>23830</v>
      </c>
      <c r="DT21" s="1">
        <v>24269</v>
      </c>
      <c r="DU21" s="1">
        <v>24575</v>
      </c>
      <c r="DV21" s="1">
        <v>24520</v>
      </c>
      <c r="DW21" s="1">
        <v>24907</v>
      </c>
      <c r="DX21" s="1">
        <v>25233</v>
      </c>
      <c r="DY21" s="1">
        <v>25555</v>
      </c>
      <c r="DZ21" s="1">
        <v>25632</v>
      </c>
      <c r="EA21" s="1">
        <v>25895</v>
      </c>
      <c r="EB21" s="1">
        <v>25680</v>
      </c>
      <c r="EC21" s="1">
        <v>25577</v>
      </c>
    </row>
    <row r="22" spans="1:133" ht="12.75" customHeight="1">
      <c r="A22" s="16" t="s">
        <v>61</v>
      </c>
      <c r="B22" s="46" t="s">
        <v>44</v>
      </c>
      <c r="C22" s="25">
        <v>14</v>
      </c>
      <c r="D22" s="25"/>
      <c r="E22" s="58">
        <v>38040</v>
      </c>
      <c r="F22" s="49">
        <f t="shared" si="2"/>
        <v>39523.666666666664</v>
      </c>
      <c r="G22" s="40">
        <f t="shared" si="3"/>
        <v>38562.333333333336</v>
      </c>
      <c r="H22" s="40">
        <f t="shared" si="4"/>
        <v>38525</v>
      </c>
      <c r="I22" s="40">
        <f t="shared" si="5"/>
        <v>39130</v>
      </c>
      <c r="J22" s="59">
        <v>40660</v>
      </c>
      <c r="K22" s="25">
        <v>38865</v>
      </c>
      <c r="L22" s="25">
        <v>39046</v>
      </c>
      <c r="M22" s="25">
        <v>38582</v>
      </c>
      <c r="N22" s="25">
        <v>38345</v>
      </c>
      <c r="O22" s="25">
        <v>38760</v>
      </c>
      <c r="P22" s="25">
        <v>38593</v>
      </c>
      <c r="Q22" s="25">
        <v>38388</v>
      </c>
      <c r="R22" s="25">
        <v>38594</v>
      </c>
      <c r="S22" s="25">
        <v>40177</v>
      </c>
      <c r="T22" s="25">
        <v>38723</v>
      </c>
      <c r="U22" s="25">
        <v>38490</v>
      </c>
      <c r="V22" s="25">
        <v>39443</v>
      </c>
      <c r="W22" s="40">
        <f t="shared" si="11"/>
        <v>38042.666666666664</v>
      </c>
      <c r="X22" s="40">
        <f t="shared" si="12"/>
        <v>38702.666666666664</v>
      </c>
      <c r="Y22" s="40">
        <f t="shared" si="13"/>
        <v>39198</v>
      </c>
      <c r="Z22" s="40">
        <f t="shared" si="14"/>
        <v>38834.333333333336</v>
      </c>
      <c r="AA22" s="25">
        <v>37775</v>
      </c>
      <c r="AB22" s="25">
        <v>37644</v>
      </c>
      <c r="AC22" s="25">
        <v>38709</v>
      </c>
      <c r="AD22" s="25">
        <v>38345</v>
      </c>
      <c r="AE22" s="25">
        <v>38707</v>
      </c>
      <c r="AF22" s="25">
        <v>39056</v>
      </c>
      <c r="AG22" s="25">
        <v>39068</v>
      </c>
      <c r="AH22" s="25">
        <v>39664</v>
      </c>
      <c r="AI22" s="25">
        <v>38862</v>
      </c>
      <c r="AJ22" s="25">
        <v>38836</v>
      </c>
      <c r="AK22" s="25">
        <v>38764</v>
      </c>
      <c r="AL22" s="25">
        <v>38903</v>
      </c>
      <c r="AM22" s="1">
        <v>39245</v>
      </c>
      <c r="AN22" s="42">
        <f t="shared" si="15"/>
        <v>39105.666666666664</v>
      </c>
      <c r="AO22" s="42">
        <f t="shared" si="16"/>
        <v>38964.666666666664</v>
      </c>
      <c r="AP22" s="42">
        <f t="shared" si="6"/>
        <v>38180</v>
      </c>
      <c r="AQ22" s="42">
        <f t="shared" si="7"/>
        <v>38433.666666666664</v>
      </c>
      <c r="AR22" s="20">
        <v>38616</v>
      </c>
      <c r="AS22" s="20">
        <v>39266</v>
      </c>
      <c r="AT22" s="20">
        <v>39435</v>
      </c>
      <c r="AU22" s="20">
        <v>39131</v>
      </c>
      <c r="AV22" s="20">
        <v>39126</v>
      </c>
      <c r="AW22" s="20">
        <v>38637</v>
      </c>
      <c r="AX22" s="20">
        <v>38204</v>
      </c>
      <c r="AY22" s="20">
        <v>38097</v>
      </c>
      <c r="AZ22" s="20">
        <v>38239</v>
      </c>
      <c r="BA22" s="20">
        <v>38245</v>
      </c>
      <c r="BB22" s="20">
        <v>38303</v>
      </c>
      <c r="BC22" s="20">
        <v>38753</v>
      </c>
      <c r="BD22" s="1">
        <v>42559</v>
      </c>
      <c r="BE22" s="1">
        <v>41966</v>
      </c>
      <c r="BF22" s="1">
        <v>41370</v>
      </c>
      <c r="BG22" s="1">
        <v>41732</v>
      </c>
      <c r="BH22" s="42">
        <v>42387</v>
      </c>
      <c r="BI22" s="42">
        <v>44605</v>
      </c>
      <c r="BJ22" s="42">
        <v>42400</v>
      </c>
      <c r="BK22" s="42">
        <v>42918</v>
      </c>
      <c r="BL22" s="42">
        <v>42646</v>
      </c>
      <c r="BM22" s="42">
        <v>43590</v>
      </c>
      <c r="BN22" s="1">
        <v>48078</v>
      </c>
      <c r="BO22" s="49">
        <f t="shared" si="0"/>
        <v>44716.333333333336</v>
      </c>
      <c r="BP22" s="40">
        <f t="shared" si="8"/>
        <v>45281.333333333336</v>
      </c>
      <c r="BQ22" s="40">
        <f t="shared" si="9"/>
        <v>45441.333333333336</v>
      </c>
      <c r="BR22" s="40">
        <f t="shared" si="10"/>
        <v>45918.333333333336</v>
      </c>
      <c r="BS22" s="1">
        <v>44266</v>
      </c>
      <c r="BT22" s="1">
        <v>44547</v>
      </c>
      <c r="BU22" s="42">
        <v>45336</v>
      </c>
      <c r="BV22" s="42">
        <v>45121</v>
      </c>
      <c r="BW22" s="1">
        <v>45296</v>
      </c>
      <c r="BX22" s="1">
        <v>45427</v>
      </c>
      <c r="BY22" s="1">
        <v>45607</v>
      </c>
      <c r="BZ22" s="1">
        <v>45391</v>
      </c>
      <c r="CA22" s="1">
        <v>45326</v>
      </c>
      <c r="CB22" s="1">
        <v>45669</v>
      </c>
      <c r="CC22" s="1">
        <v>45876</v>
      </c>
      <c r="CD22" s="1">
        <v>46210</v>
      </c>
      <c r="CE22" s="1">
        <v>49653</v>
      </c>
      <c r="CF22" s="42">
        <v>48814</v>
      </c>
      <c r="CG22" s="42">
        <v>49224.333333333336</v>
      </c>
      <c r="CH22" s="42">
        <v>49567</v>
      </c>
      <c r="CI22" s="42">
        <v>49428.666666666664</v>
      </c>
      <c r="CJ22" s="1">
        <v>48334</v>
      </c>
      <c r="CK22" s="1">
        <v>48882</v>
      </c>
      <c r="CL22" s="1">
        <v>49226</v>
      </c>
      <c r="CM22" s="1">
        <v>49181</v>
      </c>
      <c r="CN22" s="1">
        <v>49027</v>
      </c>
      <c r="CO22" s="1">
        <v>49465</v>
      </c>
      <c r="CP22" s="1">
        <v>49472</v>
      </c>
      <c r="CQ22" s="49">
        <v>49587</v>
      </c>
      <c r="CR22" s="49">
        <v>49642</v>
      </c>
      <c r="CS22" s="1">
        <v>49482</v>
      </c>
      <c r="CT22" s="1">
        <v>49330</v>
      </c>
      <c r="CU22" s="1">
        <v>49474</v>
      </c>
      <c r="CV22" s="1">
        <v>51836</v>
      </c>
      <c r="CW22" s="1">
        <v>48844</v>
      </c>
      <c r="CX22" s="42">
        <v>49418.666666666664</v>
      </c>
      <c r="CY22" s="42">
        <v>49766</v>
      </c>
      <c r="CZ22" s="42">
        <v>49941</v>
      </c>
      <c r="DA22" s="1">
        <v>48705</v>
      </c>
      <c r="DB22" s="1">
        <v>48985</v>
      </c>
      <c r="DC22" s="1">
        <v>48841</v>
      </c>
      <c r="DD22" s="1">
        <v>48895</v>
      </c>
      <c r="DE22" s="1">
        <v>49593</v>
      </c>
      <c r="DF22" s="1">
        <v>49768</v>
      </c>
      <c r="DG22" s="1">
        <v>49662</v>
      </c>
      <c r="DH22" s="1">
        <v>49804</v>
      </c>
      <c r="DI22" s="1">
        <v>49832</v>
      </c>
      <c r="DJ22" s="1">
        <v>49852</v>
      </c>
      <c r="DK22" s="1">
        <v>49917</v>
      </c>
      <c r="DL22" s="1">
        <v>50054</v>
      </c>
      <c r="DM22" s="1">
        <v>50756</v>
      </c>
      <c r="DN22" s="42">
        <v>49670</v>
      </c>
      <c r="DO22" s="42">
        <v>50079.333333333336</v>
      </c>
      <c r="DP22" s="42">
        <v>50110.333333333336</v>
      </c>
      <c r="DQ22" s="43">
        <f t="shared" si="1"/>
        <v>50764.666666666664</v>
      </c>
      <c r="DR22" s="1">
        <v>49446</v>
      </c>
      <c r="DS22" s="1">
        <v>49685</v>
      </c>
      <c r="DT22" s="1">
        <v>49879</v>
      </c>
      <c r="DU22" s="1">
        <v>49934</v>
      </c>
      <c r="DV22" s="1">
        <v>50155</v>
      </c>
      <c r="DW22" s="1">
        <v>50149</v>
      </c>
      <c r="DX22" s="1">
        <v>50028</v>
      </c>
      <c r="DY22" s="1">
        <v>49964</v>
      </c>
      <c r="DZ22" s="1">
        <v>50339</v>
      </c>
      <c r="EA22" s="1">
        <v>50512</v>
      </c>
      <c r="EB22" s="1">
        <v>50761</v>
      </c>
      <c r="EC22" s="1">
        <v>51021</v>
      </c>
    </row>
    <row r="23" spans="1:133" ht="12.75" customHeight="1">
      <c r="A23" s="16" t="s">
        <v>62</v>
      </c>
      <c r="B23" s="46" t="s">
        <v>45</v>
      </c>
      <c r="C23" s="25">
        <v>15</v>
      </c>
      <c r="D23" s="25"/>
      <c r="E23" s="58">
        <v>139816</v>
      </c>
      <c r="F23" s="49">
        <f t="shared" si="2"/>
        <v>138078.66666666666</v>
      </c>
      <c r="G23" s="40">
        <f t="shared" si="3"/>
        <v>137453.33333333334</v>
      </c>
      <c r="H23" s="40">
        <f t="shared" si="4"/>
        <v>136983.66666666666</v>
      </c>
      <c r="I23" s="40">
        <f t="shared" si="5"/>
        <v>139773</v>
      </c>
      <c r="J23" s="59">
        <v>137963</v>
      </c>
      <c r="K23" s="25">
        <v>138216</v>
      </c>
      <c r="L23" s="25">
        <v>138057</v>
      </c>
      <c r="M23" s="25">
        <v>137729</v>
      </c>
      <c r="N23" s="25">
        <v>137477</v>
      </c>
      <c r="O23" s="25">
        <v>137154</v>
      </c>
      <c r="P23" s="25">
        <v>136507</v>
      </c>
      <c r="Q23" s="25">
        <v>136186</v>
      </c>
      <c r="R23" s="25">
        <v>138258</v>
      </c>
      <c r="S23" s="25">
        <v>138869</v>
      </c>
      <c r="T23" s="25">
        <v>139949</v>
      </c>
      <c r="U23" s="25">
        <v>140501</v>
      </c>
      <c r="V23" s="25">
        <v>144095</v>
      </c>
      <c r="W23" s="40">
        <f t="shared" si="11"/>
        <v>140568</v>
      </c>
      <c r="X23" s="40">
        <f t="shared" si="12"/>
        <v>140203.33333333334</v>
      </c>
      <c r="Y23" s="40">
        <f t="shared" si="13"/>
        <v>139364.66666666666</v>
      </c>
      <c r="Z23" s="40">
        <f t="shared" si="14"/>
        <v>142109</v>
      </c>
      <c r="AA23" s="25">
        <v>140129</v>
      </c>
      <c r="AB23" s="25">
        <v>140681</v>
      </c>
      <c r="AC23" s="25">
        <v>140894</v>
      </c>
      <c r="AD23" s="25">
        <v>140506</v>
      </c>
      <c r="AE23" s="25">
        <v>140192</v>
      </c>
      <c r="AF23" s="25">
        <v>139912</v>
      </c>
      <c r="AG23" s="25">
        <v>139079</v>
      </c>
      <c r="AH23" s="25">
        <v>138362</v>
      </c>
      <c r="AI23" s="25">
        <v>140653</v>
      </c>
      <c r="AJ23" s="25">
        <v>141370</v>
      </c>
      <c r="AK23" s="25">
        <v>142329</v>
      </c>
      <c r="AL23" s="25">
        <v>142628</v>
      </c>
      <c r="AM23" s="1">
        <v>144161</v>
      </c>
      <c r="AN23" s="42">
        <f t="shared" si="15"/>
        <v>142615.33333333334</v>
      </c>
      <c r="AO23" s="42">
        <f t="shared" si="16"/>
        <v>142045</v>
      </c>
      <c r="AP23" s="42">
        <f t="shared" si="6"/>
        <v>141643.66666666666</v>
      </c>
      <c r="AQ23" s="42">
        <f t="shared" si="7"/>
        <v>144667.66666666666</v>
      </c>
      <c r="AR23" s="20">
        <v>142396</v>
      </c>
      <c r="AS23" s="20">
        <v>142591</v>
      </c>
      <c r="AT23" s="20">
        <v>142859</v>
      </c>
      <c r="AU23" s="20">
        <v>141807</v>
      </c>
      <c r="AV23" s="20">
        <v>142084</v>
      </c>
      <c r="AW23" s="20">
        <v>142244</v>
      </c>
      <c r="AX23" s="20">
        <v>141142</v>
      </c>
      <c r="AY23" s="20">
        <v>140582</v>
      </c>
      <c r="AZ23" s="20">
        <v>143207</v>
      </c>
      <c r="BA23" s="20">
        <v>143883</v>
      </c>
      <c r="BB23" s="20">
        <v>144934</v>
      </c>
      <c r="BC23" s="20">
        <v>145186</v>
      </c>
      <c r="BD23" s="1">
        <v>146209</v>
      </c>
      <c r="BE23" s="1">
        <v>145153</v>
      </c>
      <c r="BF23" s="1">
        <v>145197</v>
      </c>
      <c r="BG23" s="1">
        <v>144350</v>
      </c>
      <c r="BH23" s="42">
        <v>145655</v>
      </c>
      <c r="BI23" s="42">
        <v>148717</v>
      </c>
      <c r="BJ23" s="42">
        <v>148506</v>
      </c>
      <c r="BK23" s="42">
        <v>147592</v>
      </c>
      <c r="BL23" s="42">
        <v>146625</v>
      </c>
      <c r="BM23" s="42">
        <v>149018</v>
      </c>
      <c r="BN23" s="1">
        <v>150079</v>
      </c>
      <c r="BO23" s="49">
        <f t="shared" si="0"/>
        <v>149277.33333333334</v>
      </c>
      <c r="BP23" s="40">
        <f t="shared" si="8"/>
        <v>148751</v>
      </c>
      <c r="BQ23" s="40">
        <f t="shared" si="9"/>
        <v>147842.33333333334</v>
      </c>
      <c r="BR23" s="40">
        <f t="shared" si="10"/>
        <v>150416.66666666666</v>
      </c>
      <c r="BS23" s="1">
        <v>149466</v>
      </c>
      <c r="BT23" s="1">
        <v>149147</v>
      </c>
      <c r="BU23" s="42">
        <v>149219</v>
      </c>
      <c r="BV23" s="42">
        <v>148915</v>
      </c>
      <c r="BW23" s="1">
        <v>149000</v>
      </c>
      <c r="BX23" s="1">
        <v>148338</v>
      </c>
      <c r="BY23" s="1">
        <v>147266</v>
      </c>
      <c r="BZ23" s="1">
        <v>146964</v>
      </c>
      <c r="CA23" s="1">
        <v>149297</v>
      </c>
      <c r="CB23" s="1">
        <v>149365</v>
      </c>
      <c r="CC23" s="1">
        <v>150759</v>
      </c>
      <c r="CD23" s="1">
        <v>151126</v>
      </c>
      <c r="CE23" s="47">
        <v>152678</v>
      </c>
      <c r="CF23" s="70">
        <v>151732.66666666666</v>
      </c>
      <c r="CG23" s="70">
        <v>151583.33333333334</v>
      </c>
      <c r="CH23" s="70">
        <v>151001</v>
      </c>
      <c r="CI23" s="70">
        <v>153208</v>
      </c>
      <c r="CJ23" s="47">
        <v>151167</v>
      </c>
      <c r="CK23" s="47">
        <v>151841</v>
      </c>
      <c r="CL23" s="47">
        <v>152190</v>
      </c>
      <c r="CM23" s="47">
        <v>151926</v>
      </c>
      <c r="CN23" s="47">
        <v>151740</v>
      </c>
      <c r="CO23" s="47">
        <v>151084</v>
      </c>
      <c r="CP23" s="47">
        <v>150668</v>
      </c>
      <c r="CQ23" s="49">
        <v>150144</v>
      </c>
      <c r="CR23" s="49">
        <v>152191</v>
      </c>
      <c r="CS23" s="47">
        <v>152638</v>
      </c>
      <c r="CT23" s="47">
        <v>153653</v>
      </c>
      <c r="CU23" s="47">
        <v>153333</v>
      </c>
      <c r="CV23" s="47">
        <v>149909</v>
      </c>
      <c r="CW23" s="47">
        <v>151749</v>
      </c>
      <c r="CX23" s="47">
        <v>151642</v>
      </c>
      <c r="CY23" s="70">
        <v>150351.33333333334</v>
      </c>
      <c r="CZ23" s="70">
        <v>152904</v>
      </c>
      <c r="DA23" s="47">
        <v>151525</v>
      </c>
      <c r="DB23" s="47">
        <v>151880</v>
      </c>
      <c r="DC23" s="47">
        <v>151841</v>
      </c>
      <c r="DD23" s="47">
        <v>151910</v>
      </c>
      <c r="DE23" s="47">
        <v>151992</v>
      </c>
      <c r="DF23" s="47">
        <v>151024</v>
      </c>
      <c r="DG23" s="47">
        <v>149755</v>
      </c>
      <c r="DH23" s="47">
        <v>149536</v>
      </c>
      <c r="DI23" s="47">
        <v>151763</v>
      </c>
      <c r="DJ23" s="47">
        <v>152392</v>
      </c>
      <c r="DK23" s="47">
        <v>153063</v>
      </c>
      <c r="DL23" s="47">
        <v>153257</v>
      </c>
      <c r="DM23" s="47">
        <v>153923</v>
      </c>
      <c r="DN23" s="70">
        <v>151786</v>
      </c>
      <c r="DO23" s="70">
        <v>151641.33333333334</v>
      </c>
      <c r="DP23" s="70">
        <v>150203.66666666666</v>
      </c>
      <c r="DQ23" s="43">
        <f t="shared" si="1"/>
        <v>153355.33333333334</v>
      </c>
      <c r="DR23" s="1">
        <v>151948</v>
      </c>
      <c r="DS23" s="1">
        <v>151843</v>
      </c>
      <c r="DT23" s="1">
        <v>151567</v>
      </c>
      <c r="DU23" s="1">
        <v>152008</v>
      </c>
      <c r="DV23" s="1">
        <v>151426</v>
      </c>
      <c r="DW23" s="1">
        <v>151490</v>
      </c>
      <c r="DX23" s="1">
        <v>150103</v>
      </c>
      <c r="DY23" s="1">
        <v>148728</v>
      </c>
      <c r="DZ23" s="1">
        <v>151780</v>
      </c>
      <c r="EA23" s="1">
        <v>152891</v>
      </c>
      <c r="EB23" s="1">
        <v>153354</v>
      </c>
      <c r="EC23" s="1">
        <v>153821</v>
      </c>
    </row>
    <row r="24" spans="1:133" ht="23.25" customHeight="1">
      <c r="A24" s="16" t="s">
        <v>63</v>
      </c>
      <c r="B24" s="46" t="s">
        <v>46</v>
      </c>
      <c r="C24" s="25">
        <v>16</v>
      </c>
      <c r="D24" s="25"/>
      <c r="E24" s="58">
        <v>83493</v>
      </c>
      <c r="F24" s="49">
        <f t="shared" si="2"/>
        <v>82002</v>
      </c>
      <c r="G24" s="40">
        <f t="shared" si="3"/>
        <v>82290.66666666667</v>
      </c>
      <c r="H24" s="40">
        <f t="shared" si="4"/>
        <v>82380.66666666667</v>
      </c>
      <c r="I24" s="40">
        <f t="shared" si="5"/>
        <v>81798.33333333333</v>
      </c>
      <c r="J24" s="59">
        <v>81682</v>
      </c>
      <c r="K24" s="25">
        <v>82193</v>
      </c>
      <c r="L24" s="25">
        <v>82131</v>
      </c>
      <c r="M24" s="25">
        <v>82106</v>
      </c>
      <c r="N24" s="25">
        <v>82216</v>
      </c>
      <c r="O24" s="25">
        <v>82550</v>
      </c>
      <c r="P24" s="25">
        <v>82482</v>
      </c>
      <c r="Q24" s="25">
        <v>82374</v>
      </c>
      <c r="R24" s="25">
        <v>82286</v>
      </c>
      <c r="S24" s="25">
        <v>81477</v>
      </c>
      <c r="T24" s="25">
        <v>81915</v>
      </c>
      <c r="U24" s="25">
        <v>82003</v>
      </c>
      <c r="V24" s="25">
        <v>82728</v>
      </c>
      <c r="W24" s="40">
        <f t="shared" si="11"/>
        <v>82154</v>
      </c>
      <c r="X24" s="40">
        <f t="shared" si="12"/>
        <v>82298.33333333333</v>
      </c>
      <c r="Y24" s="40">
        <f t="shared" si="13"/>
        <v>81825.66666666667</v>
      </c>
      <c r="Z24" s="40">
        <f t="shared" si="14"/>
        <v>81046.33333333333</v>
      </c>
      <c r="AA24" s="25">
        <v>81567</v>
      </c>
      <c r="AB24" s="25">
        <v>82633</v>
      </c>
      <c r="AC24" s="25">
        <v>82262</v>
      </c>
      <c r="AD24" s="25">
        <v>82172</v>
      </c>
      <c r="AE24" s="25">
        <v>82229</v>
      </c>
      <c r="AF24" s="25">
        <v>82494</v>
      </c>
      <c r="AG24" s="25">
        <v>82140</v>
      </c>
      <c r="AH24" s="25">
        <v>81972</v>
      </c>
      <c r="AI24" s="25">
        <v>81365</v>
      </c>
      <c r="AJ24" s="25">
        <v>80967</v>
      </c>
      <c r="AK24" s="25">
        <v>81067</v>
      </c>
      <c r="AL24" s="25">
        <v>81105</v>
      </c>
      <c r="AM24" s="1">
        <v>79958</v>
      </c>
      <c r="AN24" s="42">
        <f t="shared" si="15"/>
        <v>79894.66666666667</v>
      </c>
      <c r="AO24" s="42">
        <f t="shared" si="16"/>
        <v>79464</v>
      </c>
      <c r="AP24" s="42">
        <f t="shared" si="6"/>
        <v>77905.33333333333</v>
      </c>
      <c r="AQ24" s="42">
        <f t="shared" si="7"/>
        <v>76110.33333333333</v>
      </c>
      <c r="AR24" s="20">
        <v>80115</v>
      </c>
      <c r="AS24" s="20">
        <v>79957</v>
      </c>
      <c r="AT24" s="20">
        <v>79612</v>
      </c>
      <c r="AU24" s="20">
        <v>79704</v>
      </c>
      <c r="AV24" s="20">
        <v>79547</v>
      </c>
      <c r="AW24" s="20">
        <v>79141</v>
      </c>
      <c r="AX24" s="20">
        <v>79012</v>
      </c>
      <c r="AY24" s="20">
        <v>77785</v>
      </c>
      <c r="AZ24" s="20">
        <v>76919</v>
      </c>
      <c r="BA24" s="20">
        <v>76752</v>
      </c>
      <c r="BB24" s="20">
        <v>76160</v>
      </c>
      <c r="BC24" s="20">
        <v>75419</v>
      </c>
      <c r="BD24" s="1">
        <v>73624</v>
      </c>
      <c r="BE24" s="1">
        <v>73481</v>
      </c>
      <c r="BF24" s="1">
        <v>72882</v>
      </c>
      <c r="BG24" s="1">
        <v>71587</v>
      </c>
      <c r="BH24" s="42">
        <v>69923</v>
      </c>
      <c r="BI24" s="42">
        <v>68686</v>
      </c>
      <c r="BJ24" s="42">
        <v>69666</v>
      </c>
      <c r="BK24" s="42">
        <v>69135</v>
      </c>
      <c r="BL24" s="42">
        <v>68835</v>
      </c>
      <c r="BM24" s="42">
        <v>67525</v>
      </c>
      <c r="BN24" s="1">
        <v>67526</v>
      </c>
      <c r="BO24" s="49">
        <f t="shared" si="0"/>
        <v>66956.33333333333</v>
      </c>
      <c r="BP24" s="40">
        <f t="shared" si="8"/>
        <v>67245.33333333333</v>
      </c>
      <c r="BQ24" s="40">
        <f t="shared" si="9"/>
        <v>67050</v>
      </c>
      <c r="BR24" s="40">
        <f t="shared" si="10"/>
        <v>66725.33333333333</v>
      </c>
      <c r="BS24" s="1">
        <v>66831</v>
      </c>
      <c r="BT24" s="1">
        <v>66608</v>
      </c>
      <c r="BU24" s="42">
        <v>67430</v>
      </c>
      <c r="BV24" s="42">
        <v>67356</v>
      </c>
      <c r="BW24" s="1">
        <v>67092</v>
      </c>
      <c r="BX24" s="1">
        <v>67288</v>
      </c>
      <c r="BY24" s="1">
        <v>67233</v>
      </c>
      <c r="BZ24" s="1">
        <v>66980</v>
      </c>
      <c r="CA24" s="1">
        <v>66937</v>
      </c>
      <c r="CB24" s="1">
        <v>66840</v>
      </c>
      <c r="CC24" s="1">
        <v>66619</v>
      </c>
      <c r="CD24" s="1">
        <v>66717</v>
      </c>
      <c r="CE24" s="47">
        <v>66632</v>
      </c>
      <c r="CF24" s="70">
        <v>65996.66666666667</v>
      </c>
      <c r="CG24" s="70">
        <v>65920.66666666667</v>
      </c>
      <c r="CH24" s="70">
        <v>66206.33333333333</v>
      </c>
      <c r="CI24" s="70">
        <v>65746</v>
      </c>
      <c r="CJ24" s="47">
        <v>66088</v>
      </c>
      <c r="CK24" s="47">
        <v>65990</v>
      </c>
      <c r="CL24" s="47">
        <v>65912</v>
      </c>
      <c r="CM24" s="47">
        <v>65834</v>
      </c>
      <c r="CN24" s="47">
        <v>65958</v>
      </c>
      <c r="CO24" s="47">
        <v>65970</v>
      </c>
      <c r="CP24" s="47">
        <v>66121</v>
      </c>
      <c r="CQ24" s="49">
        <v>66332</v>
      </c>
      <c r="CR24" s="49">
        <v>66166</v>
      </c>
      <c r="CS24" s="47">
        <v>65915</v>
      </c>
      <c r="CT24" s="47">
        <v>65663</v>
      </c>
      <c r="CU24" s="47">
        <v>65660</v>
      </c>
      <c r="CV24" s="47">
        <v>65553</v>
      </c>
      <c r="CW24" s="47">
        <v>65203</v>
      </c>
      <c r="CX24" s="70">
        <v>65123.333333333336</v>
      </c>
      <c r="CY24" s="70">
        <v>64985.666666666664</v>
      </c>
      <c r="CZ24" s="70">
        <v>64991.666666666664</v>
      </c>
      <c r="DA24" s="47">
        <v>65173</v>
      </c>
      <c r="DB24" s="47">
        <v>65066</v>
      </c>
      <c r="DC24" s="47">
        <v>65371</v>
      </c>
      <c r="DD24" s="47">
        <v>65019</v>
      </c>
      <c r="DE24" s="47">
        <v>65099</v>
      </c>
      <c r="DF24" s="47">
        <v>65252</v>
      </c>
      <c r="DG24" s="47">
        <v>64512</v>
      </c>
      <c r="DH24" s="47">
        <v>65163</v>
      </c>
      <c r="DI24" s="47">
        <v>65282</v>
      </c>
      <c r="DJ24" s="47">
        <v>65047</v>
      </c>
      <c r="DK24" s="47">
        <v>64951</v>
      </c>
      <c r="DL24" s="47">
        <v>64977</v>
      </c>
      <c r="DM24" s="47">
        <v>66160</v>
      </c>
      <c r="DN24" s="70">
        <v>64673</v>
      </c>
      <c r="DO24" s="70">
        <v>64585</v>
      </c>
      <c r="DP24" s="70">
        <v>64720.333333333336</v>
      </c>
      <c r="DQ24" s="43">
        <f t="shared" si="1"/>
        <v>64550</v>
      </c>
      <c r="DR24" s="1">
        <v>64684</v>
      </c>
      <c r="DS24" s="1">
        <v>64772</v>
      </c>
      <c r="DT24" s="1">
        <v>64563</v>
      </c>
      <c r="DU24" s="1">
        <v>64496</v>
      </c>
      <c r="DV24" s="1">
        <v>64521</v>
      </c>
      <c r="DW24" s="1">
        <v>64738</v>
      </c>
      <c r="DX24" s="1">
        <v>64674</v>
      </c>
      <c r="DY24" s="1">
        <v>64640</v>
      </c>
      <c r="DZ24" s="1">
        <v>64847</v>
      </c>
      <c r="EA24" s="1">
        <v>64656</v>
      </c>
      <c r="EB24" s="1">
        <v>64560</v>
      </c>
      <c r="EC24" s="1">
        <v>64434</v>
      </c>
    </row>
    <row r="25" spans="1:133" ht="21.75" customHeight="1">
      <c r="A25" s="16" t="s">
        <v>64</v>
      </c>
      <c r="B25" s="46" t="s">
        <v>47</v>
      </c>
      <c r="C25" s="25">
        <v>17</v>
      </c>
      <c r="D25" s="25"/>
      <c r="E25" s="58">
        <v>22822</v>
      </c>
      <c r="F25" s="49">
        <f t="shared" si="2"/>
        <v>16948.333333333332</v>
      </c>
      <c r="G25" s="40">
        <f t="shared" si="3"/>
        <v>16968.666666666668</v>
      </c>
      <c r="H25" s="40">
        <f t="shared" si="4"/>
        <v>16695.333333333332</v>
      </c>
      <c r="I25" s="40">
        <f t="shared" si="5"/>
        <v>16232.666666666666</v>
      </c>
      <c r="J25" s="59">
        <v>16935</v>
      </c>
      <c r="K25" s="25">
        <v>16217</v>
      </c>
      <c r="L25" s="25">
        <v>17693</v>
      </c>
      <c r="M25" s="25">
        <v>16412</v>
      </c>
      <c r="N25" s="25">
        <v>16509</v>
      </c>
      <c r="O25" s="25">
        <v>17985</v>
      </c>
      <c r="P25" s="25">
        <v>16263</v>
      </c>
      <c r="Q25" s="25">
        <v>16148</v>
      </c>
      <c r="R25" s="25">
        <v>17675</v>
      </c>
      <c r="S25" s="25">
        <v>14789</v>
      </c>
      <c r="T25" s="1">
        <v>16479</v>
      </c>
      <c r="U25" s="25">
        <v>17430</v>
      </c>
      <c r="V25" s="25">
        <v>23203</v>
      </c>
      <c r="W25" s="40">
        <f t="shared" si="11"/>
        <v>15960</v>
      </c>
      <c r="X25" s="40">
        <f t="shared" si="12"/>
        <v>15968</v>
      </c>
      <c r="Y25" s="40">
        <f t="shared" si="13"/>
        <v>15767.333333333334</v>
      </c>
      <c r="Z25" s="40">
        <f t="shared" si="14"/>
        <v>16036.333333333334</v>
      </c>
      <c r="AA25" s="25">
        <v>15437</v>
      </c>
      <c r="AB25" s="25">
        <v>15576</v>
      </c>
      <c r="AC25" s="25">
        <v>16867</v>
      </c>
      <c r="AD25" s="25">
        <v>15510</v>
      </c>
      <c r="AE25" s="25">
        <v>15365</v>
      </c>
      <c r="AF25" s="25">
        <v>17029</v>
      </c>
      <c r="AG25" s="25">
        <v>15098</v>
      </c>
      <c r="AH25" s="25">
        <v>15406</v>
      </c>
      <c r="AI25" s="25">
        <v>16798</v>
      </c>
      <c r="AJ25" s="25">
        <v>15443</v>
      </c>
      <c r="AK25" s="25">
        <v>15653</v>
      </c>
      <c r="AL25" s="25">
        <v>17013</v>
      </c>
      <c r="AM25" s="1">
        <v>25317</v>
      </c>
      <c r="AN25" s="42">
        <f t="shared" si="15"/>
        <v>15365.666666666666</v>
      </c>
      <c r="AO25" s="42">
        <f t="shared" si="16"/>
        <v>16240.333333333334</v>
      </c>
      <c r="AP25" s="42">
        <f t="shared" si="6"/>
        <v>16449.333333333332</v>
      </c>
      <c r="AQ25" s="42">
        <f t="shared" si="7"/>
        <v>15804.666666666666</v>
      </c>
      <c r="AR25" s="20">
        <v>15333</v>
      </c>
      <c r="AS25" s="20">
        <v>15169</v>
      </c>
      <c r="AT25" s="20">
        <v>15595</v>
      </c>
      <c r="AU25" s="20">
        <v>15362</v>
      </c>
      <c r="AV25" s="20">
        <v>15436</v>
      </c>
      <c r="AW25" s="20">
        <v>17923</v>
      </c>
      <c r="AX25" s="20">
        <v>15440</v>
      </c>
      <c r="AY25" s="20">
        <v>15494</v>
      </c>
      <c r="AZ25" s="20">
        <v>18414</v>
      </c>
      <c r="BA25" s="20">
        <v>14869</v>
      </c>
      <c r="BB25" s="20">
        <v>14785</v>
      </c>
      <c r="BC25" s="20">
        <v>17760</v>
      </c>
      <c r="BD25" s="1">
        <v>24141</v>
      </c>
      <c r="BE25" s="1">
        <v>18971</v>
      </c>
      <c r="BF25" s="1">
        <v>19541</v>
      </c>
      <c r="BG25" s="1">
        <v>19314</v>
      </c>
      <c r="BH25" s="42">
        <v>19608</v>
      </c>
      <c r="BI25" s="42">
        <v>26372</v>
      </c>
      <c r="BJ25" s="42">
        <v>20140</v>
      </c>
      <c r="BK25" s="42">
        <v>20966</v>
      </c>
      <c r="BL25" s="42">
        <v>20826</v>
      </c>
      <c r="BM25" s="42">
        <v>21050</v>
      </c>
      <c r="BN25" s="1">
        <v>28910</v>
      </c>
      <c r="BO25" s="49">
        <f t="shared" si="0"/>
        <v>20926.666666666668</v>
      </c>
      <c r="BP25" s="49">
        <f t="shared" si="0"/>
        <v>21048.333333333332</v>
      </c>
      <c r="BQ25" s="40">
        <f t="shared" si="9"/>
        <v>23490.666666666668</v>
      </c>
      <c r="BR25" s="40">
        <f t="shared" si="10"/>
        <v>23722</v>
      </c>
      <c r="BS25" s="1">
        <v>20755</v>
      </c>
      <c r="BT25" s="1">
        <v>20988</v>
      </c>
      <c r="BU25" s="42">
        <v>21037</v>
      </c>
      <c r="BV25" s="42">
        <v>21120</v>
      </c>
      <c r="BW25" s="1">
        <v>21241</v>
      </c>
      <c r="BX25" s="1">
        <v>21216</v>
      </c>
      <c r="BY25" s="1">
        <v>23247</v>
      </c>
      <c r="BZ25" s="1">
        <v>23433</v>
      </c>
      <c r="CA25" s="1">
        <v>23792</v>
      </c>
      <c r="CB25" s="1">
        <v>23742</v>
      </c>
      <c r="CC25" s="1">
        <v>23714</v>
      </c>
      <c r="CD25" s="1">
        <v>23710</v>
      </c>
      <c r="CE25" s="1">
        <v>29728</v>
      </c>
      <c r="CF25" s="42">
        <v>24651.333333333332</v>
      </c>
      <c r="CG25" s="42">
        <v>26626.666666666668</v>
      </c>
      <c r="CH25" s="42">
        <v>27264</v>
      </c>
      <c r="CI25" s="42">
        <v>27497.333333333332</v>
      </c>
      <c r="CJ25" s="1">
        <v>23688</v>
      </c>
      <c r="CK25" s="1">
        <v>23949</v>
      </c>
      <c r="CL25" s="1">
        <v>26317</v>
      </c>
      <c r="CM25" s="1">
        <v>26678</v>
      </c>
      <c r="CN25" s="1">
        <v>26531</v>
      </c>
      <c r="CO25" s="1">
        <v>26671</v>
      </c>
      <c r="CP25" s="1">
        <v>27243</v>
      </c>
      <c r="CQ25" s="49">
        <v>27239</v>
      </c>
      <c r="CR25" s="49">
        <v>27310</v>
      </c>
      <c r="CS25" s="1">
        <v>27566</v>
      </c>
      <c r="CT25" s="1">
        <v>27440</v>
      </c>
      <c r="CU25" s="1">
        <v>27486</v>
      </c>
      <c r="CV25" s="1">
        <v>29780</v>
      </c>
      <c r="CW25" s="1">
        <v>28377</v>
      </c>
      <c r="CX25" s="42">
        <v>29163.333333333332</v>
      </c>
      <c r="CY25" s="42">
        <v>29152.666666666668</v>
      </c>
      <c r="CZ25" s="42">
        <v>28870.333333333332</v>
      </c>
      <c r="DA25" s="1">
        <v>27707</v>
      </c>
      <c r="DB25" s="1">
        <v>28255</v>
      </c>
      <c r="DC25" s="1">
        <v>29168</v>
      </c>
      <c r="DD25" s="1">
        <v>28924</v>
      </c>
      <c r="DE25" s="1">
        <v>29223</v>
      </c>
      <c r="DF25" s="1">
        <v>29343</v>
      </c>
      <c r="DG25" s="1">
        <v>29221</v>
      </c>
      <c r="DH25" s="1">
        <v>29217</v>
      </c>
      <c r="DI25" s="1">
        <v>29020</v>
      </c>
      <c r="DJ25" s="1">
        <v>29011</v>
      </c>
      <c r="DK25" s="1">
        <v>28756</v>
      </c>
      <c r="DL25" s="1">
        <v>28844</v>
      </c>
      <c r="DM25" s="1">
        <v>37739</v>
      </c>
      <c r="DN25" s="42">
        <v>28748</v>
      </c>
      <c r="DO25" s="42">
        <v>29768</v>
      </c>
      <c r="DP25" s="42">
        <v>29438.666666666668</v>
      </c>
      <c r="DQ25" s="43">
        <f t="shared" si="1"/>
        <v>29249</v>
      </c>
      <c r="DR25" s="1">
        <v>28289</v>
      </c>
      <c r="DS25" s="1">
        <v>28410</v>
      </c>
      <c r="DT25" s="1">
        <v>29545</v>
      </c>
      <c r="DU25" s="1">
        <v>29928</v>
      </c>
      <c r="DV25" s="1">
        <v>29718</v>
      </c>
      <c r="DW25" s="1">
        <v>29658</v>
      </c>
      <c r="DX25" s="1">
        <v>29461</v>
      </c>
      <c r="DY25" s="1">
        <v>29538</v>
      </c>
      <c r="DZ25" s="1">
        <v>29317</v>
      </c>
      <c r="EA25" s="1">
        <v>29181</v>
      </c>
      <c r="EB25" s="1">
        <v>29190</v>
      </c>
      <c r="EC25" s="1">
        <v>29376</v>
      </c>
    </row>
    <row r="26" spans="1:121" ht="22.5" customHeight="1">
      <c r="A26" s="16"/>
      <c r="B26" s="46"/>
      <c r="C26" s="25"/>
      <c r="D26" s="25"/>
      <c r="E26" s="59"/>
      <c r="F26" s="49"/>
      <c r="G26" s="40"/>
      <c r="H26" s="40"/>
      <c r="I26" s="40"/>
      <c r="J26" s="59"/>
      <c r="K26" s="25"/>
      <c r="L26" s="25"/>
      <c r="M26" s="25"/>
      <c r="N26" s="25"/>
      <c r="O26" s="25"/>
      <c r="P26" s="25"/>
      <c r="Q26" s="25"/>
      <c r="R26" s="25"/>
      <c r="S26" s="25"/>
      <c r="U26" s="25"/>
      <c r="V26" s="25"/>
      <c r="W26" s="40"/>
      <c r="X26" s="40"/>
      <c r="Y26" s="40"/>
      <c r="Z26" s="40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N26" s="42"/>
      <c r="AO26" s="42"/>
      <c r="AP26" s="42"/>
      <c r="AQ26" s="42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H26" s="42"/>
      <c r="BI26" s="42"/>
      <c r="BJ26" s="42"/>
      <c r="BK26" s="42"/>
      <c r="BL26" s="42"/>
      <c r="BM26" s="42"/>
      <c r="BO26" s="49"/>
      <c r="BP26" s="49"/>
      <c r="BU26" s="19"/>
      <c r="BV26" s="19"/>
      <c r="CX26" s="6"/>
      <c r="CZ26" s="43"/>
      <c r="DN26" s="47"/>
      <c r="DO26" s="47"/>
      <c r="DP26" s="47"/>
      <c r="DQ26" s="47"/>
    </row>
    <row r="27" spans="1:133" s="6" customFormat="1" ht="12.75" customHeight="1">
      <c r="A27" s="18" t="s">
        <v>65</v>
      </c>
      <c r="B27" s="45" t="s">
        <v>48</v>
      </c>
      <c r="C27" s="26"/>
      <c r="D27" s="26"/>
      <c r="E27" s="57"/>
      <c r="F27" s="48"/>
      <c r="G27" s="39"/>
      <c r="H27" s="39"/>
      <c r="I27" s="39"/>
      <c r="J27" s="57">
        <v>55612</v>
      </c>
      <c r="K27" s="26">
        <v>56449</v>
      </c>
      <c r="L27" s="26">
        <v>55351</v>
      </c>
      <c r="M27" s="26">
        <v>56471</v>
      </c>
      <c r="N27" s="26">
        <v>56261</v>
      </c>
      <c r="O27" s="26">
        <v>56277</v>
      </c>
      <c r="P27" s="26">
        <v>55904</v>
      </c>
      <c r="Q27" s="26">
        <v>55276</v>
      </c>
      <c r="R27" s="26">
        <v>54914</v>
      </c>
      <c r="S27" s="26">
        <v>54881</v>
      </c>
      <c r="T27" s="26">
        <v>54491</v>
      </c>
      <c r="U27" s="26">
        <v>54749</v>
      </c>
      <c r="V27" s="26"/>
      <c r="W27" s="39"/>
      <c r="X27" s="39"/>
      <c r="Y27" s="39"/>
      <c r="Z27" s="39"/>
      <c r="AA27" s="31">
        <v>55477</v>
      </c>
      <c r="AB27" s="32">
        <v>57641</v>
      </c>
      <c r="AC27" s="33">
        <v>58501</v>
      </c>
      <c r="AD27" s="33">
        <v>58875</v>
      </c>
      <c r="AE27" s="33">
        <v>59388</v>
      </c>
      <c r="AF27" s="34">
        <v>59298</v>
      </c>
      <c r="AG27" s="34">
        <v>59944</v>
      </c>
      <c r="AH27" s="34">
        <v>59685</v>
      </c>
      <c r="AI27" s="35">
        <v>58976</v>
      </c>
      <c r="AJ27" s="35">
        <v>59341</v>
      </c>
      <c r="AK27" s="35">
        <v>59187</v>
      </c>
      <c r="AL27" s="36">
        <v>58329</v>
      </c>
      <c r="AN27" s="43"/>
      <c r="AO27" s="43"/>
      <c r="AP27" s="43"/>
      <c r="AQ27" s="43"/>
      <c r="AR27" s="36">
        <v>59391</v>
      </c>
      <c r="AS27" s="36">
        <v>60742</v>
      </c>
      <c r="AT27" s="36">
        <v>61414</v>
      </c>
      <c r="AU27" s="36">
        <v>62200</v>
      </c>
      <c r="AV27" s="36">
        <v>61991</v>
      </c>
      <c r="AW27" s="37">
        <v>61645</v>
      </c>
      <c r="AX27" s="36">
        <v>61843</v>
      </c>
      <c r="AY27" s="36">
        <v>61719</v>
      </c>
      <c r="AZ27" s="36">
        <v>60763</v>
      </c>
      <c r="BA27" s="38">
        <v>60028</v>
      </c>
      <c r="BB27" s="36">
        <v>59238</v>
      </c>
      <c r="BC27" s="36">
        <v>60522</v>
      </c>
      <c r="BD27" s="36"/>
      <c r="BE27" s="64"/>
      <c r="BF27" s="64"/>
      <c r="BG27" s="64"/>
      <c r="BH27" s="64"/>
      <c r="BJ27" s="43">
        <v>60977</v>
      </c>
      <c r="BK27" s="6">
        <v>60156</v>
      </c>
      <c r="BL27" s="6">
        <v>58881</v>
      </c>
      <c r="BM27" s="6">
        <v>57428</v>
      </c>
      <c r="BO27" s="48"/>
      <c r="BP27" s="48"/>
      <c r="BS27" s="6">
        <v>57594</v>
      </c>
      <c r="BT27" s="6">
        <v>58220</v>
      </c>
      <c r="BU27" s="43">
        <v>58385</v>
      </c>
      <c r="BV27" s="43">
        <v>58396</v>
      </c>
      <c r="BW27" s="6">
        <v>58543</v>
      </c>
      <c r="BX27" s="6">
        <v>58375</v>
      </c>
      <c r="BY27" s="6">
        <v>58226</v>
      </c>
      <c r="BZ27" s="6">
        <v>57863</v>
      </c>
      <c r="CA27" s="6">
        <v>58130</v>
      </c>
      <c r="CB27" s="6">
        <v>57996</v>
      </c>
      <c r="CC27" s="6">
        <v>58228</v>
      </c>
      <c r="CD27" s="6">
        <v>58189</v>
      </c>
      <c r="CJ27" s="6">
        <v>58367</v>
      </c>
      <c r="CK27" s="6">
        <v>59372</v>
      </c>
      <c r="CL27" s="6">
        <v>59569</v>
      </c>
      <c r="CM27" s="6">
        <v>60951</v>
      </c>
      <c r="CN27" s="6">
        <v>61253</v>
      </c>
      <c r="CO27" s="6">
        <v>61596</v>
      </c>
      <c r="CP27" s="6">
        <v>62954</v>
      </c>
      <c r="CQ27" s="65">
        <v>62573</v>
      </c>
      <c r="CR27" s="6">
        <v>62881</v>
      </c>
      <c r="CS27" s="6">
        <v>64122</v>
      </c>
      <c r="CT27" s="6">
        <v>66118</v>
      </c>
      <c r="CU27" s="6">
        <v>68004</v>
      </c>
      <c r="CV27" s="6">
        <v>73358</v>
      </c>
      <c r="CX27" s="43"/>
      <c r="CY27" s="43"/>
      <c r="CZ27" s="43"/>
      <c r="DA27" s="6">
        <v>69838</v>
      </c>
      <c r="DB27" s="6">
        <v>72012</v>
      </c>
      <c r="DC27" s="6">
        <v>72590</v>
      </c>
      <c r="DD27" s="6">
        <v>73764</v>
      </c>
      <c r="DE27" s="6">
        <v>73705</v>
      </c>
      <c r="DF27" s="6">
        <v>73678</v>
      </c>
      <c r="DG27" s="6">
        <v>74186</v>
      </c>
      <c r="DH27" s="6">
        <v>74485</v>
      </c>
      <c r="DI27" s="6">
        <v>73781</v>
      </c>
      <c r="DJ27" s="6">
        <v>73912</v>
      </c>
      <c r="DK27" s="6">
        <v>73713</v>
      </c>
      <c r="DL27" s="6">
        <v>73358</v>
      </c>
      <c r="DM27" s="6">
        <v>71267</v>
      </c>
      <c r="DN27" s="77"/>
      <c r="DO27" s="77"/>
      <c r="DP27" s="77"/>
      <c r="DQ27" s="77"/>
      <c r="DR27" s="6">
        <v>73707</v>
      </c>
      <c r="DS27" s="6">
        <v>74436</v>
      </c>
      <c r="DT27" s="6">
        <v>74616</v>
      </c>
      <c r="DU27" s="6">
        <v>74327</v>
      </c>
      <c r="DV27" s="6">
        <v>73229</v>
      </c>
      <c r="DW27" s="6">
        <v>72355</v>
      </c>
      <c r="DX27" s="6">
        <v>71235</v>
      </c>
      <c r="DY27" s="6">
        <v>70823</v>
      </c>
      <c r="DZ27" s="6">
        <v>71524</v>
      </c>
      <c r="EA27" s="6">
        <v>71114</v>
      </c>
      <c r="EB27" s="6">
        <v>70723</v>
      </c>
      <c r="EC27" s="6">
        <v>71267</v>
      </c>
    </row>
    <row r="28" spans="1:121" s="4" customFormat="1" ht="12.75" customHeight="1" thickBot="1">
      <c r="A28" s="3"/>
      <c r="B28" s="3"/>
      <c r="E28" s="52"/>
      <c r="F28" s="60"/>
      <c r="G28" s="41"/>
      <c r="H28" s="41"/>
      <c r="I28" s="41"/>
      <c r="J28" s="52"/>
      <c r="AR28" s="61"/>
      <c r="AS28" s="61"/>
      <c r="AT28" s="61"/>
      <c r="AU28" s="61"/>
      <c r="AV28" s="61"/>
      <c r="AW28" s="62"/>
      <c r="AX28" s="61"/>
      <c r="AY28" s="61"/>
      <c r="AZ28" s="61"/>
      <c r="BA28" s="63"/>
      <c r="BB28" s="61"/>
      <c r="BC28" s="61"/>
      <c r="DN28" s="52"/>
      <c r="DO28" s="52"/>
      <c r="DP28" s="52"/>
      <c r="DQ28" s="52"/>
    </row>
  </sheetData>
  <sheetProtection/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C28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EM1" sqref="EM1:EM16384"/>
      <selection pane="bottomLeft" activeCell="I19" sqref="I19"/>
      <selection pane="bottomRight" activeCell="CJ33" sqref="CJ33"/>
    </sheetView>
  </sheetViews>
  <sheetFormatPr defaultColWidth="9.00390625" defaultRowHeight="12.75" customHeight="1"/>
  <cols>
    <col min="1" max="1" width="36.75390625" style="2" customWidth="1"/>
    <col min="2" max="2" width="33.75390625" style="2" customWidth="1"/>
    <col min="3" max="4" width="9.125" style="47" customWidth="1"/>
    <col min="5" max="7" width="9.125" style="1" customWidth="1"/>
    <col min="8" max="8" width="8.75390625" style="47" customWidth="1"/>
    <col min="9" max="19" width="8.75390625" style="1" customWidth="1"/>
    <col min="20" max="24" width="9.125" style="1" customWidth="1"/>
    <col min="25" max="36" width="8.75390625" style="1" customWidth="1"/>
    <col min="37" max="111" width="9.125" style="1" customWidth="1"/>
    <col min="112" max="112" width="6.625" style="1" customWidth="1"/>
    <col min="113" max="127" width="9.125" style="1" customWidth="1"/>
    <col min="128" max="128" width="11.125" style="1" customWidth="1"/>
    <col min="129" max="16384" width="9.125" style="1" customWidth="1"/>
  </cols>
  <sheetData>
    <row r="1" spans="1:211" s="4" customFormat="1" ht="18" customHeight="1" thickBot="1">
      <c r="A1" s="25"/>
      <c r="B1" s="46"/>
      <c r="C1" s="59"/>
      <c r="D1" s="59"/>
      <c r="E1" s="25"/>
      <c r="F1" s="25"/>
      <c r="G1" s="25"/>
      <c r="H1" s="59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</row>
    <row r="2" spans="1:36" s="11" customFormat="1" ht="18" customHeight="1">
      <c r="A2" s="5" t="s">
        <v>0</v>
      </c>
      <c r="B2" s="68" t="s">
        <v>19</v>
      </c>
      <c r="C2" s="55"/>
      <c r="D2" s="55"/>
      <c r="E2" s="24"/>
      <c r="F2" s="24"/>
      <c r="G2" s="24"/>
      <c r="H2" s="55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1:100" s="24" customFormat="1" ht="18" customHeight="1" thickBot="1">
      <c r="A3" s="7" t="s">
        <v>1</v>
      </c>
      <c r="B3" s="91" t="s">
        <v>66</v>
      </c>
      <c r="C3" s="89"/>
      <c r="D3" s="55"/>
      <c r="H3" s="55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</row>
    <row r="4" spans="1:100" s="24" customFormat="1" ht="18" customHeight="1" thickBot="1">
      <c r="A4" s="7"/>
      <c r="B4" s="90"/>
      <c r="C4" s="53">
        <v>2008</v>
      </c>
      <c r="D4" s="53" t="s">
        <v>3</v>
      </c>
      <c r="E4" s="9" t="s">
        <v>4</v>
      </c>
      <c r="F4" s="9" t="s">
        <v>5</v>
      </c>
      <c r="G4" s="9" t="s">
        <v>6</v>
      </c>
      <c r="H4" s="53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>
        <v>2009</v>
      </c>
      <c r="U4" s="53" t="s">
        <v>3</v>
      </c>
      <c r="V4" s="9" t="s">
        <v>4</v>
      </c>
      <c r="W4" s="9" t="s">
        <v>5</v>
      </c>
      <c r="X4" s="9" t="s">
        <v>6</v>
      </c>
      <c r="Y4" s="53" t="s">
        <v>7</v>
      </c>
      <c r="Z4" s="9" t="s">
        <v>8</v>
      </c>
      <c r="AA4" s="9" t="s">
        <v>9</v>
      </c>
      <c r="AB4" s="9" t="s">
        <v>10</v>
      </c>
      <c r="AC4" s="9" t="s">
        <v>11</v>
      </c>
      <c r="AD4" s="9" t="s">
        <v>12</v>
      </c>
      <c r="AE4" s="9" t="s">
        <v>13</v>
      </c>
      <c r="AF4" s="9" t="s">
        <v>14</v>
      </c>
      <c r="AG4" s="9" t="s">
        <v>15</v>
      </c>
      <c r="AH4" s="9" t="s">
        <v>16</v>
      </c>
      <c r="AI4" s="9" t="s">
        <v>17</v>
      </c>
      <c r="AJ4" s="9" t="s">
        <v>18</v>
      </c>
      <c r="AK4" s="9">
        <v>2010</v>
      </c>
      <c r="AL4" s="53" t="s">
        <v>3</v>
      </c>
      <c r="AM4" s="9" t="s">
        <v>4</v>
      </c>
      <c r="AN4" s="9" t="s">
        <v>5</v>
      </c>
      <c r="AO4" s="9" t="s">
        <v>6</v>
      </c>
      <c r="AP4" s="53" t="s">
        <v>7</v>
      </c>
      <c r="AQ4" s="9" t="s">
        <v>8</v>
      </c>
      <c r="AR4" s="9" t="s">
        <v>9</v>
      </c>
      <c r="AS4" s="9" t="s">
        <v>10</v>
      </c>
      <c r="AT4" s="9" t="s">
        <v>11</v>
      </c>
      <c r="AU4" s="9" t="s">
        <v>12</v>
      </c>
      <c r="AV4" s="9" t="s">
        <v>13</v>
      </c>
      <c r="AW4" s="9" t="s">
        <v>14</v>
      </c>
      <c r="AX4" s="9" t="s">
        <v>15</v>
      </c>
      <c r="AY4" s="9" t="s">
        <v>16</v>
      </c>
      <c r="AZ4" s="9" t="s">
        <v>17</v>
      </c>
      <c r="BA4" s="9" t="s">
        <v>18</v>
      </c>
      <c r="BB4" s="53">
        <v>2011</v>
      </c>
      <c r="BC4" s="53" t="s">
        <v>3</v>
      </c>
      <c r="BD4" s="9" t="s">
        <v>4</v>
      </c>
      <c r="BE4" s="9" t="s">
        <v>5</v>
      </c>
      <c r="BF4" s="9" t="s">
        <v>6</v>
      </c>
      <c r="BG4" s="53" t="s">
        <v>7</v>
      </c>
      <c r="BH4" s="9" t="s">
        <v>8</v>
      </c>
      <c r="BI4" s="9" t="s">
        <v>9</v>
      </c>
      <c r="BJ4" s="9" t="s">
        <v>10</v>
      </c>
      <c r="BK4" s="9" t="s">
        <v>11</v>
      </c>
      <c r="BL4" s="9" t="s">
        <v>12</v>
      </c>
      <c r="BM4" s="9" t="s">
        <v>13</v>
      </c>
      <c r="BN4" s="9" t="s">
        <v>14</v>
      </c>
      <c r="BO4" s="9" t="s">
        <v>15</v>
      </c>
      <c r="BP4" s="9" t="s">
        <v>16</v>
      </c>
      <c r="BQ4" s="9" t="s">
        <v>17</v>
      </c>
      <c r="BR4" s="9" t="s">
        <v>18</v>
      </c>
      <c r="BS4" s="53">
        <v>2012</v>
      </c>
      <c r="BT4" s="53" t="s">
        <v>3</v>
      </c>
      <c r="BU4" s="9" t="s">
        <v>4</v>
      </c>
      <c r="BV4" s="9" t="s">
        <v>5</v>
      </c>
      <c r="BW4" s="9" t="s">
        <v>6</v>
      </c>
      <c r="BX4" s="53" t="s">
        <v>7</v>
      </c>
      <c r="BY4" s="9" t="s">
        <v>8</v>
      </c>
      <c r="BZ4" s="9" t="s">
        <v>9</v>
      </c>
      <c r="CA4" s="9" t="s">
        <v>10</v>
      </c>
      <c r="CB4" s="9" t="s">
        <v>11</v>
      </c>
      <c r="CC4" s="9" t="s">
        <v>12</v>
      </c>
      <c r="CD4" s="9" t="s">
        <v>13</v>
      </c>
      <c r="CE4" s="9" t="s">
        <v>14</v>
      </c>
      <c r="CF4" s="9" t="s">
        <v>15</v>
      </c>
      <c r="CG4" s="9" t="s">
        <v>16</v>
      </c>
      <c r="CH4" s="9" t="s">
        <v>17</v>
      </c>
      <c r="CI4" s="9" t="s">
        <v>18</v>
      </c>
      <c r="CJ4" s="53">
        <v>2013</v>
      </c>
      <c r="CK4" s="53" t="s">
        <v>7</v>
      </c>
      <c r="CL4" s="9" t="s">
        <v>8</v>
      </c>
      <c r="CM4" s="9" t="s">
        <v>9</v>
      </c>
      <c r="CN4" s="9" t="s">
        <v>10</v>
      </c>
      <c r="CO4" s="9" t="s">
        <v>11</v>
      </c>
      <c r="CP4" s="9" t="s">
        <v>12</v>
      </c>
      <c r="CQ4" s="9" t="s">
        <v>13</v>
      </c>
      <c r="CR4" s="9" t="s">
        <v>14</v>
      </c>
      <c r="CS4" s="9" t="s">
        <v>15</v>
      </c>
      <c r="CT4" s="9" t="s">
        <v>16</v>
      </c>
      <c r="CU4" s="9" t="s">
        <v>17</v>
      </c>
      <c r="CV4" s="9" t="s">
        <v>18</v>
      </c>
    </row>
    <row r="5" spans="1:100" s="24" customFormat="1" ht="18" customHeight="1" thickBot="1">
      <c r="A5" s="69"/>
      <c r="B5" s="88"/>
      <c r="C5" s="55"/>
      <c r="D5" s="55"/>
      <c r="H5" s="55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</row>
    <row r="6" spans="1:100" s="23" customFormat="1" ht="18" customHeight="1" thickBot="1">
      <c r="A6" s="8"/>
      <c r="B6" s="8"/>
      <c r="C6" s="53">
        <v>2008</v>
      </c>
      <c r="D6" s="53" t="s">
        <v>3</v>
      </c>
      <c r="E6" s="9" t="s">
        <v>4</v>
      </c>
      <c r="F6" s="9" t="s">
        <v>5</v>
      </c>
      <c r="G6" s="9" t="s">
        <v>6</v>
      </c>
      <c r="H6" s="53" t="s">
        <v>20</v>
      </c>
      <c r="I6" s="9" t="s">
        <v>21</v>
      </c>
      <c r="J6" s="9" t="s">
        <v>22</v>
      </c>
      <c r="K6" s="9" t="s">
        <v>23</v>
      </c>
      <c r="L6" s="9" t="s">
        <v>24</v>
      </c>
      <c r="M6" s="9" t="s">
        <v>25</v>
      </c>
      <c r="N6" s="9" t="s">
        <v>26</v>
      </c>
      <c r="O6" s="9" t="s">
        <v>27</v>
      </c>
      <c r="P6" s="9" t="s">
        <v>28</v>
      </c>
      <c r="Q6" s="9" t="s">
        <v>29</v>
      </c>
      <c r="R6" s="9" t="s">
        <v>30</v>
      </c>
      <c r="S6" s="9" t="s">
        <v>31</v>
      </c>
      <c r="T6" s="9">
        <v>2009</v>
      </c>
      <c r="U6" s="9" t="s">
        <v>3</v>
      </c>
      <c r="V6" s="9" t="s">
        <v>4</v>
      </c>
      <c r="W6" s="9" t="s">
        <v>5</v>
      </c>
      <c r="X6" s="9" t="s">
        <v>6</v>
      </c>
      <c r="Y6" s="9" t="s">
        <v>20</v>
      </c>
      <c r="Z6" s="9" t="s">
        <v>21</v>
      </c>
      <c r="AA6" s="9" t="s">
        <v>22</v>
      </c>
      <c r="AB6" s="9" t="s">
        <v>23</v>
      </c>
      <c r="AC6" s="9" t="s">
        <v>24</v>
      </c>
      <c r="AD6" s="9" t="s">
        <v>25</v>
      </c>
      <c r="AE6" s="9" t="s">
        <v>26</v>
      </c>
      <c r="AF6" s="9" t="s">
        <v>27</v>
      </c>
      <c r="AG6" s="9" t="s">
        <v>28</v>
      </c>
      <c r="AH6" s="9" t="s">
        <v>29</v>
      </c>
      <c r="AI6" s="9" t="s">
        <v>30</v>
      </c>
      <c r="AJ6" s="9" t="s">
        <v>31</v>
      </c>
      <c r="AK6" s="9">
        <v>2010</v>
      </c>
      <c r="AL6" s="9" t="s">
        <v>3</v>
      </c>
      <c r="AM6" s="9" t="s">
        <v>4</v>
      </c>
      <c r="AN6" s="9" t="s">
        <v>5</v>
      </c>
      <c r="AO6" s="9" t="s">
        <v>6</v>
      </c>
      <c r="AP6" s="9" t="s">
        <v>20</v>
      </c>
      <c r="AQ6" s="9" t="s">
        <v>21</v>
      </c>
      <c r="AR6" s="9" t="s">
        <v>22</v>
      </c>
      <c r="AS6" s="9" t="s">
        <v>23</v>
      </c>
      <c r="AT6" s="9" t="s">
        <v>24</v>
      </c>
      <c r="AU6" s="9" t="s">
        <v>25</v>
      </c>
      <c r="AV6" s="9" t="s">
        <v>26</v>
      </c>
      <c r="AW6" s="9" t="s">
        <v>27</v>
      </c>
      <c r="AX6" s="9" t="s">
        <v>28</v>
      </c>
      <c r="AY6" s="9" t="s">
        <v>29</v>
      </c>
      <c r="AZ6" s="9" t="s">
        <v>30</v>
      </c>
      <c r="BA6" s="9" t="s">
        <v>31</v>
      </c>
      <c r="BB6" s="53">
        <v>2011</v>
      </c>
      <c r="BC6" s="9" t="s">
        <v>3</v>
      </c>
      <c r="BD6" s="9" t="s">
        <v>4</v>
      </c>
      <c r="BE6" s="9" t="s">
        <v>5</v>
      </c>
      <c r="BF6" s="9" t="s">
        <v>6</v>
      </c>
      <c r="BG6" s="9" t="s">
        <v>20</v>
      </c>
      <c r="BH6" s="9" t="s">
        <v>21</v>
      </c>
      <c r="BI6" s="9" t="s">
        <v>22</v>
      </c>
      <c r="BJ6" s="9" t="s">
        <v>23</v>
      </c>
      <c r="BK6" s="9" t="s">
        <v>24</v>
      </c>
      <c r="BL6" s="9" t="s">
        <v>25</v>
      </c>
      <c r="BM6" s="9" t="s">
        <v>26</v>
      </c>
      <c r="BN6" s="9" t="s">
        <v>27</v>
      </c>
      <c r="BO6" s="9" t="s">
        <v>28</v>
      </c>
      <c r="BP6" s="9" t="s">
        <v>29</v>
      </c>
      <c r="BQ6" s="9" t="s">
        <v>30</v>
      </c>
      <c r="BR6" s="9" t="s">
        <v>31</v>
      </c>
      <c r="BS6" s="53">
        <v>2012</v>
      </c>
      <c r="BT6" s="9" t="s">
        <v>3</v>
      </c>
      <c r="BU6" s="9" t="s">
        <v>4</v>
      </c>
      <c r="BV6" s="9" t="s">
        <v>5</v>
      </c>
      <c r="BW6" s="9" t="s">
        <v>6</v>
      </c>
      <c r="BX6" s="9" t="s">
        <v>20</v>
      </c>
      <c r="BY6" s="9" t="s">
        <v>21</v>
      </c>
      <c r="BZ6" s="9" t="s">
        <v>22</v>
      </c>
      <c r="CA6" s="9" t="s">
        <v>23</v>
      </c>
      <c r="CB6" s="9" t="s">
        <v>24</v>
      </c>
      <c r="CC6" s="9" t="s">
        <v>25</v>
      </c>
      <c r="CD6" s="9" t="s">
        <v>26</v>
      </c>
      <c r="CE6" s="9" t="s">
        <v>27</v>
      </c>
      <c r="CF6" s="9" t="s">
        <v>28</v>
      </c>
      <c r="CG6" s="9" t="s">
        <v>29</v>
      </c>
      <c r="CH6" s="9" t="s">
        <v>30</v>
      </c>
      <c r="CI6" s="9" t="s">
        <v>31</v>
      </c>
      <c r="CJ6" s="53">
        <v>2013</v>
      </c>
      <c r="CK6" s="9" t="s">
        <v>20</v>
      </c>
      <c r="CL6" s="9" t="s">
        <v>21</v>
      </c>
      <c r="CM6" s="9" t="s">
        <v>22</v>
      </c>
      <c r="CN6" s="9" t="s">
        <v>23</v>
      </c>
      <c r="CO6" s="9" t="s">
        <v>24</v>
      </c>
      <c r="CP6" s="9" t="s">
        <v>25</v>
      </c>
      <c r="CQ6" s="9" t="s">
        <v>26</v>
      </c>
      <c r="CR6" s="9" t="s">
        <v>27</v>
      </c>
      <c r="CS6" s="9" t="s">
        <v>28</v>
      </c>
      <c r="CT6" s="9" t="s">
        <v>29</v>
      </c>
      <c r="CU6" s="9" t="s">
        <v>30</v>
      </c>
      <c r="CV6" s="9" t="s">
        <v>31</v>
      </c>
    </row>
    <row r="7" spans="1:53" s="23" customFormat="1" ht="18" customHeight="1" hidden="1">
      <c r="A7" s="22"/>
      <c r="B7" s="30"/>
      <c r="C7" s="56"/>
      <c r="D7" s="56"/>
      <c r="H7" s="56"/>
      <c r="AP7" s="23" t="e">
        <f>#REF!+#REF!</f>
        <v>#REF!</v>
      </c>
      <c r="AQ7" s="23" t="e">
        <f>#REF!+AQ27</f>
        <v>#REF!</v>
      </c>
      <c r="AR7" s="23" t="e">
        <f>#REF!+AR27</f>
        <v>#REF!</v>
      </c>
      <c r="AS7" s="23" t="e">
        <f>#REF!+AS27</f>
        <v>#REF!</v>
      </c>
      <c r="AT7" s="23" t="e">
        <f>#REF!+AT27</f>
        <v>#REF!</v>
      </c>
      <c r="AU7" s="23" t="e">
        <f>#REF!+AU27</f>
        <v>#REF!</v>
      </c>
      <c r="AV7" s="23" t="e">
        <f>#REF!+AV27</f>
        <v>#REF!</v>
      </c>
      <c r="AW7" s="23">
        <f>AW9+AW27</f>
        <v>562040</v>
      </c>
      <c r="AX7" s="23">
        <f>AX9+AX27</f>
        <v>563347</v>
      </c>
      <c r="AY7" s="23">
        <f>AY9+AY27</f>
        <v>561952</v>
      </c>
      <c r="AZ7" s="23">
        <f>AZ9+AZ27</f>
        <v>561952</v>
      </c>
      <c r="BA7" s="23">
        <f>BA9+BA27</f>
        <v>562119</v>
      </c>
    </row>
    <row r="8" spans="1:110" s="25" customFormat="1" ht="12.75" customHeight="1">
      <c r="A8" s="2"/>
      <c r="B8" s="44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59"/>
      <c r="CX8" s="59"/>
      <c r="CY8" s="59"/>
      <c r="CZ8" s="59"/>
      <c r="DA8" s="59"/>
      <c r="DB8" s="59"/>
      <c r="DC8" s="59"/>
      <c r="DD8" s="59"/>
      <c r="DE8" s="59"/>
      <c r="DF8" s="59"/>
    </row>
    <row r="9" spans="1:127" s="26" customFormat="1" ht="12.75" customHeight="1">
      <c r="A9" s="15" t="s">
        <v>49</v>
      </c>
      <c r="B9" s="45" t="s">
        <v>32</v>
      </c>
      <c r="C9" s="57">
        <v>573858</v>
      </c>
      <c r="D9" s="48">
        <f>(H9+I9+J9)/3</f>
        <v>507617.3333333333</v>
      </c>
      <c r="E9" s="39">
        <f>(J9+K9+L9)/3</f>
        <v>509068.3333333333</v>
      </c>
      <c r="F9" s="48">
        <v>510766.6666666667</v>
      </c>
      <c r="G9" s="39">
        <v>510514.3333333333</v>
      </c>
      <c r="H9" s="57">
        <v>505816</v>
      </c>
      <c r="I9" s="26">
        <v>508533</v>
      </c>
      <c r="J9" s="26">
        <v>508503</v>
      </c>
      <c r="K9" s="26">
        <v>509315</v>
      </c>
      <c r="L9" s="26">
        <v>509387</v>
      </c>
      <c r="M9" s="26">
        <v>511573</v>
      </c>
      <c r="N9" s="26">
        <v>510661</v>
      </c>
      <c r="O9" s="26">
        <v>510066</v>
      </c>
      <c r="P9" s="26">
        <v>512853</v>
      </c>
      <c r="Q9" s="26">
        <v>510216</v>
      </c>
      <c r="R9" s="26">
        <v>511933</v>
      </c>
      <c r="S9" s="26">
        <v>509394</v>
      </c>
      <c r="T9" s="120">
        <v>563334</v>
      </c>
      <c r="U9" s="48">
        <v>503213.3333333333</v>
      </c>
      <c r="V9" s="48">
        <v>503205</v>
      </c>
      <c r="W9" s="48">
        <v>502170.6666666667</v>
      </c>
      <c r="X9" s="48">
        <v>502866.6666666667</v>
      </c>
      <c r="Y9" s="6">
        <v>502204</v>
      </c>
      <c r="Z9" s="26">
        <v>504042</v>
      </c>
      <c r="AA9" s="26">
        <v>503394</v>
      </c>
      <c r="AB9" s="26">
        <v>502940</v>
      </c>
      <c r="AC9" s="26">
        <v>502780</v>
      </c>
      <c r="AD9" s="26">
        <v>503895</v>
      </c>
      <c r="AE9" s="26">
        <v>501665</v>
      </c>
      <c r="AF9" s="26">
        <v>501357</v>
      </c>
      <c r="AG9" s="26">
        <v>503490</v>
      </c>
      <c r="AH9" s="26">
        <v>502754</v>
      </c>
      <c r="AI9" s="26">
        <v>502637</v>
      </c>
      <c r="AJ9" s="26">
        <v>503209</v>
      </c>
      <c r="AK9" s="120">
        <v>559368.1</v>
      </c>
      <c r="AL9" s="75">
        <v>495930.3333333333</v>
      </c>
      <c r="AM9" s="80">
        <v>499435</v>
      </c>
      <c r="AN9" s="80">
        <v>497325.6666666667</v>
      </c>
      <c r="AO9" s="39">
        <v>497710.6666666667</v>
      </c>
      <c r="AP9" s="43">
        <v>493328</v>
      </c>
      <c r="AQ9" s="43">
        <v>495967</v>
      </c>
      <c r="AR9" s="43">
        <v>498496</v>
      </c>
      <c r="AS9" s="43">
        <v>499277</v>
      </c>
      <c r="AT9" s="43">
        <v>499098</v>
      </c>
      <c r="AU9" s="43">
        <v>499930</v>
      </c>
      <c r="AV9" s="43">
        <v>498496</v>
      </c>
      <c r="AW9" s="21">
        <v>495652</v>
      </c>
      <c r="AX9" s="21">
        <v>497829</v>
      </c>
      <c r="AY9" s="21">
        <v>497005</v>
      </c>
      <c r="AZ9" s="21">
        <v>497411</v>
      </c>
      <c r="BA9" s="82">
        <v>498716</v>
      </c>
      <c r="BB9" s="120">
        <v>571218.5</v>
      </c>
      <c r="BC9" s="96">
        <f>(BG9+BH9+BI9)/3</f>
        <v>497516</v>
      </c>
      <c r="BD9" s="96">
        <f>(BJ9+BK9+BL9)/3</f>
        <v>503867</v>
      </c>
      <c r="BE9" s="96">
        <f>(BM9+BN9+BO9)/3</f>
        <v>507688.3333333333</v>
      </c>
      <c r="BF9" s="96">
        <f>(BP9+BQ9+BR9)/3</f>
        <v>516081.3333333333</v>
      </c>
      <c r="BG9" s="83">
        <v>494467</v>
      </c>
      <c r="BH9" s="83">
        <v>497410</v>
      </c>
      <c r="BI9" s="83">
        <v>500671</v>
      </c>
      <c r="BJ9" s="82">
        <v>500897</v>
      </c>
      <c r="BK9" s="43">
        <v>504737</v>
      </c>
      <c r="BL9" s="93">
        <v>505967</v>
      </c>
      <c r="BM9" s="43">
        <v>506341</v>
      </c>
      <c r="BN9" s="48">
        <v>506054</v>
      </c>
      <c r="BO9" s="39">
        <v>510670</v>
      </c>
      <c r="BP9" s="39">
        <v>514499</v>
      </c>
      <c r="BQ9" s="39">
        <v>515919</v>
      </c>
      <c r="BR9" s="6">
        <v>517826</v>
      </c>
      <c r="BS9" s="120">
        <v>597525.9</v>
      </c>
      <c r="BT9" s="96">
        <f>(BX9+BY9+BZ9)/3</f>
        <v>511310.6666666667</v>
      </c>
      <c r="BU9" s="96">
        <f>(CA9+CB9+CC9)/3</f>
        <v>514280.3333333333</v>
      </c>
      <c r="BV9" s="96">
        <f>(CD9+CE9+CF9)/3</f>
        <v>515685.6666666667</v>
      </c>
      <c r="BW9" s="96">
        <f>(CG9+CH9+CI9)/3</f>
        <v>516146.6666666667</v>
      </c>
      <c r="BX9" s="84">
        <v>510553</v>
      </c>
      <c r="BY9" s="84">
        <v>510163</v>
      </c>
      <c r="BZ9" s="84">
        <v>513216</v>
      </c>
      <c r="CA9" s="84">
        <v>513826</v>
      </c>
      <c r="CB9" s="84">
        <v>513904</v>
      </c>
      <c r="CC9" s="84">
        <v>515111</v>
      </c>
      <c r="CD9" s="84">
        <v>516086</v>
      </c>
      <c r="CE9" s="84">
        <v>514954</v>
      </c>
      <c r="CF9" s="84">
        <v>516017</v>
      </c>
      <c r="CG9" s="84">
        <v>516118</v>
      </c>
      <c r="CH9" s="84">
        <v>515469</v>
      </c>
      <c r="CI9" s="84">
        <v>516853</v>
      </c>
      <c r="CJ9" s="122">
        <v>581391</v>
      </c>
      <c r="CK9" s="84">
        <v>512297</v>
      </c>
      <c r="CL9" s="84">
        <v>513977</v>
      </c>
      <c r="CM9" s="85">
        <f>'[1]Спис_числ_ГКЭД'!$BM$5</f>
        <v>517516</v>
      </c>
      <c r="CN9" s="84">
        <f>'[1]Спис_числ_ГКЭД'!$BN$5</f>
        <v>518020</v>
      </c>
      <c r="CO9" s="84">
        <v>518818</v>
      </c>
      <c r="CP9" s="84">
        <v>519264</v>
      </c>
      <c r="CQ9" s="84">
        <v>518072</v>
      </c>
      <c r="CR9" s="84">
        <v>517234</v>
      </c>
      <c r="CS9" s="84">
        <v>520607</v>
      </c>
      <c r="CT9" s="84">
        <v>519791</v>
      </c>
      <c r="CU9" s="84">
        <v>520810</v>
      </c>
      <c r="CV9" s="84">
        <v>521880</v>
      </c>
      <c r="DF9" s="39"/>
      <c r="DG9" s="39"/>
      <c r="DU9" s="39"/>
      <c r="DV9" s="39"/>
      <c r="DW9" s="39"/>
    </row>
    <row r="10" spans="1:128" s="43" customFormat="1" ht="12.75" customHeight="1">
      <c r="A10" s="50"/>
      <c r="B10" s="51"/>
      <c r="C10" s="48"/>
      <c r="D10" s="48"/>
      <c r="E10" s="39"/>
      <c r="F10" s="48"/>
      <c r="G10" s="48"/>
      <c r="H10" s="48"/>
      <c r="I10" s="48"/>
      <c r="J10" s="48"/>
      <c r="K10" s="48"/>
      <c r="L10" s="48"/>
      <c r="M10" s="48"/>
      <c r="N10" s="48">
        <f>(N9+O9+P9)/3</f>
        <v>511193.3333333333</v>
      </c>
      <c r="O10" s="48">
        <f>(Q9+R9+S9)/3</f>
        <v>510514.3333333333</v>
      </c>
      <c r="P10" s="48"/>
      <c r="Q10" s="48"/>
      <c r="R10" s="48"/>
      <c r="S10" s="48"/>
      <c r="T10" s="121"/>
      <c r="U10" s="48"/>
      <c r="V10" s="48"/>
      <c r="W10" s="49"/>
      <c r="X10" s="49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121"/>
      <c r="AL10" s="74"/>
      <c r="AM10" s="79"/>
      <c r="AN10" s="79"/>
      <c r="AO10" s="39">
        <f aca="true" t="shared" si="0" ref="AO10:AO25">(AY10+AZ10+BA10)/3</f>
        <v>0</v>
      </c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B10" s="121"/>
      <c r="BC10" s="95"/>
      <c r="BD10" s="95"/>
      <c r="BE10" s="95"/>
      <c r="BF10" s="95"/>
      <c r="BG10" s="84"/>
      <c r="BH10" s="84"/>
      <c r="BI10" s="84"/>
      <c r="BJ10" s="85"/>
      <c r="BK10" s="48"/>
      <c r="BM10" s="48"/>
      <c r="BS10" s="121"/>
      <c r="BT10" s="95"/>
      <c r="BU10" s="95"/>
      <c r="BV10" s="95"/>
      <c r="BW10" s="95"/>
      <c r="BX10" s="84"/>
      <c r="BY10" s="84"/>
      <c r="CA10" s="84"/>
      <c r="CC10" s="84"/>
      <c r="CD10" s="84"/>
      <c r="CE10" s="84"/>
      <c r="CF10" s="84"/>
      <c r="CG10" s="84"/>
      <c r="CJ10" s="123"/>
      <c r="CK10" s="84"/>
      <c r="CL10" s="84"/>
      <c r="CM10" s="85"/>
      <c r="CN10" s="84"/>
      <c r="CO10" s="84"/>
      <c r="CQ10" s="67"/>
      <c r="DE10" s="6"/>
      <c r="DF10" s="42"/>
      <c r="DG10" s="42"/>
      <c r="DH10" s="6"/>
      <c r="DO10" s="6"/>
      <c r="DT10" s="6"/>
      <c r="DX10" s="6"/>
    </row>
    <row r="11" spans="1:128" ht="12.75" customHeight="1">
      <c r="A11" s="16" t="s">
        <v>50</v>
      </c>
      <c r="B11" s="46" t="s">
        <v>33</v>
      </c>
      <c r="C11" s="58">
        <v>20129</v>
      </c>
      <c r="D11" s="49">
        <f aca="true" t="shared" si="1" ref="D11:D25">(H11+I11+J11)/3</f>
        <v>19784</v>
      </c>
      <c r="E11" s="40">
        <f aca="true" t="shared" si="2" ref="E11:E25">(J11+K11+L11)/3</f>
        <v>19780.666666666668</v>
      </c>
      <c r="F11" s="40">
        <v>19907.333333333332</v>
      </c>
      <c r="G11" s="40">
        <v>18802.666666666668</v>
      </c>
      <c r="H11" s="59">
        <v>19955</v>
      </c>
      <c r="I11" s="25">
        <v>19743</v>
      </c>
      <c r="J11" s="25">
        <v>19654</v>
      </c>
      <c r="K11" s="25">
        <v>19681</v>
      </c>
      <c r="L11" s="25">
        <v>20007</v>
      </c>
      <c r="M11" s="25">
        <v>20059</v>
      </c>
      <c r="N11" s="25">
        <v>19945</v>
      </c>
      <c r="O11" s="25">
        <v>19718</v>
      </c>
      <c r="P11" s="25">
        <v>19651</v>
      </c>
      <c r="Q11" s="25">
        <v>19228</v>
      </c>
      <c r="R11" s="25">
        <v>18771</v>
      </c>
      <c r="S11" s="25">
        <v>18409</v>
      </c>
      <c r="T11" s="121">
        <v>18578</v>
      </c>
      <c r="U11" s="49">
        <v>18171</v>
      </c>
      <c r="V11" s="49">
        <v>18334.666666666668</v>
      </c>
      <c r="W11" s="49">
        <f aca="true" t="shared" si="3" ref="W11:W25">(AE11+AF11+AG11)/3</f>
        <v>18284.666666666668</v>
      </c>
      <c r="X11" s="49">
        <f aca="true" t="shared" si="4" ref="X11:X25">(AH11+AI11+AJ11)/3</f>
        <v>17849.333333333332</v>
      </c>
      <c r="Y11" s="42">
        <v>18233</v>
      </c>
      <c r="Z11" s="25">
        <v>18228</v>
      </c>
      <c r="AA11" s="25">
        <v>18052</v>
      </c>
      <c r="AB11" s="25">
        <v>18186</v>
      </c>
      <c r="AC11" s="25">
        <v>18345</v>
      </c>
      <c r="AD11" s="25">
        <v>18473</v>
      </c>
      <c r="AE11" s="25">
        <v>18293</v>
      </c>
      <c r="AF11" s="25">
        <v>18352</v>
      </c>
      <c r="AG11" s="25">
        <v>18209</v>
      </c>
      <c r="AH11" s="25">
        <v>18029</v>
      </c>
      <c r="AI11" s="25">
        <v>17868</v>
      </c>
      <c r="AJ11" s="25">
        <v>17651</v>
      </c>
      <c r="AK11" s="121">
        <v>17839.4</v>
      </c>
      <c r="AL11" s="74">
        <f aca="true" t="shared" si="5" ref="AL11:AL25">(AP11+AQ11+AR11)/3</f>
        <v>16973.666666666668</v>
      </c>
      <c r="AM11" s="79">
        <f aca="true" t="shared" si="6" ref="AM11:AM25">(AS11+AT11+AU11)/3</f>
        <v>17218</v>
      </c>
      <c r="AN11" s="79">
        <f aca="true" t="shared" si="7" ref="AN11:AN25">(AV11+AW11+AX11)/3</f>
        <v>17219.666666666668</v>
      </c>
      <c r="AO11" s="39">
        <f t="shared" si="0"/>
        <v>16816.666666666668</v>
      </c>
      <c r="AP11" s="42">
        <v>16779</v>
      </c>
      <c r="AQ11" s="42">
        <v>16942</v>
      </c>
      <c r="AR11" s="42">
        <v>17200</v>
      </c>
      <c r="AS11" s="42">
        <v>17066</v>
      </c>
      <c r="AT11" s="42">
        <v>17215</v>
      </c>
      <c r="AU11" s="42">
        <v>17373</v>
      </c>
      <c r="AV11" s="42">
        <v>17348</v>
      </c>
      <c r="AW11" s="20">
        <v>17194</v>
      </c>
      <c r="AX11" s="20">
        <v>17117</v>
      </c>
      <c r="AY11" s="20">
        <v>17058</v>
      </c>
      <c r="AZ11" s="20">
        <v>16646</v>
      </c>
      <c r="BA11" s="81">
        <v>16746</v>
      </c>
      <c r="BB11" s="121">
        <v>17026.3</v>
      </c>
      <c r="BC11" s="95">
        <f aca="true" t="shared" si="8" ref="BC11:BC25">(BG11+BH11+BI11)/3</f>
        <v>15894.666666666666</v>
      </c>
      <c r="BD11" s="95">
        <f aca="true" t="shared" si="9" ref="BD11:BD25">(BJ11+BK11+BL11)/3</f>
        <v>16102.666666666666</v>
      </c>
      <c r="BE11" s="95">
        <f aca="true" t="shared" si="10" ref="BE11:BE25">(BM11+BN11+BO11)/3</f>
        <v>15768.666666666666</v>
      </c>
      <c r="BF11" s="95">
        <f aca="true" t="shared" si="11" ref="BF11:BF25">(BP11+BQ11+BR11)/3</f>
        <v>15339.333333333334</v>
      </c>
      <c r="BG11" s="86">
        <v>15877</v>
      </c>
      <c r="BH11" s="86">
        <v>15851</v>
      </c>
      <c r="BI11" s="86">
        <v>15956</v>
      </c>
      <c r="BJ11" s="87">
        <v>16007</v>
      </c>
      <c r="BK11" s="42">
        <v>16075</v>
      </c>
      <c r="BL11" s="94">
        <v>16226</v>
      </c>
      <c r="BM11" s="1">
        <v>15839</v>
      </c>
      <c r="BN11" s="74">
        <v>15769</v>
      </c>
      <c r="BO11" s="40">
        <v>15698</v>
      </c>
      <c r="BP11" s="79">
        <v>15556</v>
      </c>
      <c r="BQ11" s="79">
        <v>15289</v>
      </c>
      <c r="BR11" s="74">
        <v>15173</v>
      </c>
      <c r="BS11" s="121">
        <v>15395.6</v>
      </c>
      <c r="BT11" s="95">
        <f aca="true" t="shared" si="12" ref="BT11:BT25">(BX11+BY11+BZ11)/3</f>
        <v>13951</v>
      </c>
      <c r="BU11" s="95">
        <f aca="true" t="shared" si="13" ref="BU11:BU25">(CA11+CB11+CC11)/3</f>
        <v>13918.333333333334</v>
      </c>
      <c r="BV11" s="95">
        <f aca="true" t="shared" si="14" ref="BV11:BV25">(CD11+CE11+CF11)/3</f>
        <v>13991.666666666666</v>
      </c>
      <c r="BW11" s="95">
        <f aca="true" t="shared" si="15" ref="BW11:BW25">(CG11+CH11+CI11)/3</f>
        <v>13819.666666666666</v>
      </c>
      <c r="BX11" s="95">
        <v>14654</v>
      </c>
      <c r="BY11" s="95">
        <v>13555</v>
      </c>
      <c r="BZ11" s="95">
        <v>13644</v>
      </c>
      <c r="CA11" s="87">
        <v>13855</v>
      </c>
      <c r="CB11" s="95">
        <v>13970</v>
      </c>
      <c r="CC11" s="87">
        <v>13930</v>
      </c>
      <c r="CD11" s="87">
        <v>13895</v>
      </c>
      <c r="CE11" s="87">
        <v>14172</v>
      </c>
      <c r="CF11" s="87">
        <v>13908</v>
      </c>
      <c r="CG11" s="87">
        <v>13975</v>
      </c>
      <c r="CH11" s="87">
        <v>13729</v>
      </c>
      <c r="CI11" s="87">
        <v>13755</v>
      </c>
      <c r="CJ11" s="124">
        <v>14392.4</v>
      </c>
      <c r="CK11" s="87">
        <v>13057</v>
      </c>
      <c r="CL11" s="87">
        <v>12996</v>
      </c>
      <c r="CM11" s="97">
        <f>'[1]Спис_числ_ГКЭД'!$BM$6</f>
        <v>13196</v>
      </c>
      <c r="CN11" s="87">
        <f>'[1]Спис_числ_ГКЭД'!$BN$6</f>
        <v>13442</v>
      </c>
      <c r="CO11" s="87">
        <v>13475</v>
      </c>
      <c r="CP11" s="87">
        <v>13495</v>
      </c>
      <c r="CQ11" s="87">
        <v>13557</v>
      </c>
      <c r="CR11" s="87">
        <v>13499</v>
      </c>
      <c r="CS11" s="87">
        <v>13502</v>
      </c>
      <c r="CT11" s="87">
        <v>13292</v>
      </c>
      <c r="CU11" s="87">
        <v>12880</v>
      </c>
      <c r="CV11" s="87">
        <v>12932</v>
      </c>
      <c r="DE11" s="42"/>
      <c r="DF11" s="42"/>
      <c r="DG11" s="42"/>
      <c r="DU11" s="42"/>
      <c r="DV11" s="42"/>
      <c r="DW11" s="42"/>
      <c r="DX11" s="42"/>
    </row>
    <row r="12" spans="1:127" ht="12.75" customHeight="1">
      <c r="A12" s="16" t="s">
        <v>51</v>
      </c>
      <c r="B12" s="46" t="s">
        <v>34</v>
      </c>
      <c r="C12" s="58">
        <v>99</v>
      </c>
      <c r="D12" s="49">
        <f t="shared" si="1"/>
        <v>59</v>
      </c>
      <c r="E12" s="40">
        <f t="shared" si="2"/>
        <v>58</v>
      </c>
      <c r="F12" s="40">
        <v>54</v>
      </c>
      <c r="G12" s="40">
        <v>52.666666666666664</v>
      </c>
      <c r="H12" s="59">
        <v>59</v>
      </c>
      <c r="I12" s="25">
        <v>59</v>
      </c>
      <c r="J12" s="25">
        <v>59</v>
      </c>
      <c r="K12" s="25">
        <v>59</v>
      </c>
      <c r="L12" s="25">
        <v>56</v>
      </c>
      <c r="M12" s="25">
        <v>56</v>
      </c>
      <c r="N12" s="25">
        <v>55</v>
      </c>
      <c r="O12" s="25">
        <v>51</v>
      </c>
      <c r="P12" s="25">
        <v>54</v>
      </c>
      <c r="Q12" s="25">
        <v>56</v>
      </c>
      <c r="R12" s="25">
        <v>51</v>
      </c>
      <c r="S12" s="25">
        <v>51</v>
      </c>
      <c r="T12" s="121">
        <v>93</v>
      </c>
      <c r="U12" s="49">
        <v>52</v>
      </c>
      <c r="V12" s="49">
        <v>71.33333333333333</v>
      </c>
      <c r="W12" s="49">
        <f t="shared" si="3"/>
        <v>72.66666666666667</v>
      </c>
      <c r="X12" s="49">
        <f t="shared" si="4"/>
        <v>78.33333333333333</v>
      </c>
      <c r="Y12" s="1">
        <v>52</v>
      </c>
      <c r="Z12" s="25">
        <v>52</v>
      </c>
      <c r="AA12" s="25">
        <v>52</v>
      </c>
      <c r="AB12" s="25">
        <v>75</v>
      </c>
      <c r="AC12" s="25">
        <v>74</v>
      </c>
      <c r="AD12" s="25">
        <v>65</v>
      </c>
      <c r="AE12" s="25">
        <v>74</v>
      </c>
      <c r="AF12" s="25">
        <v>72</v>
      </c>
      <c r="AG12" s="25">
        <v>72</v>
      </c>
      <c r="AH12" s="25">
        <v>68</v>
      </c>
      <c r="AI12" s="25">
        <v>85</v>
      </c>
      <c r="AJ12" s="25">
        <v>82</v>
      </c>
      <c r="AK12" s="121">
        <v>89</v>
      </c>
      <c r="AL12" s="74">
        <f t="shared" si="5"/>
        <v>65.66666666666667</v>
      </c>
      <c r="AM12" s="79">
        <f t="shared" si="6"/>
        <v>63</v>
      </c>
      <c r="AN12" s="79">
        <f t="shared" si="7"/>
        <v>59</v>
      </c>
      <c r="AO12" s="39">
        <f t="shared" si="0"/>
        <v>59</v>
      </c>
      <c r="AP12" s="20">
        <v>65</v>
      </c>
      <c r="AQ12" s="20">
        <v>65</v>
      </c>
      <c r="AR12" s="20">
        <v>67</v>
      </c>
      <c r="AS12" s="20">
        <v>74</v>
      </c>
      <c r="AT12" s="20">
        <v>57</v>
      </c>
      <c r="AU12" s="20">
        <v>58</v>
      </c>
      <c r="AV12" s="20">
        <v>58</v>
      </c>
      <c r="AW12" s="20">
        <v>59</v>
      </c>
      <c r="AX12" s="20">
        <v>60</v>
      </c>
      <c r="AY12" s="20">
        <v>59</v>
      </c>
      <c r="AZ12" s="20">
        <v>59</v>
      </c>
      <c r="BA12" s="81">
        <v>59</v>
      </c>
      <c r="BB12" s="121">
        <v>104</v>
      </c>
      <c r="BC12" s="95">
        <f t="shared" si="8"/>
        <v>47</v>
      </c>
      <c r="BD12" s="95">
        <f t="shared" si="9"/>
        <v>61</v>
      </c>
      <c r="BE12" s="95">
        <f t="shared" si="10"/>
        <v>60.666666666666664</v>
      </c>
      <c r="BF12" s="95">
        <f t="shared" si="11"/>
        <v>61.333333333333336</v>
      </c>
      <c r="BG12" s="86">
        <v>47</v>
      </c>
      <c r="BH12" s="86">
        <v>47</v>
      </c>
      <c r="BI12" s="86">
        <v>47</v>
      </c>
      <c r="BJ12" s="87">
        <v>63</v>
      </c>
      <c r="BK12" s="42">
        <v>60</v>
      </c>
      <c r="BL12" s="92">
        <v>60</v>
      </c>
      <c r="BM12" s="1">
        <v>61</v>
      </c>
      <c r="BN12" s="49">
        <v>60</v>
      </c>
      <c r="BO12" s="40">
        <v>61</v>
      </c>
      <c r="BP12" s="40">
        <v>62</v>
      </c>
      <c r="BQ12" s="40">
        <v>61</v>
      </c>
      <c r="BR12" s="1">
        <v>61</v>
      </c>
      <c r="BS12" s="121">
        <v>78</v>
      </c>
      <c r="BT12" s="95">
        <f t="shared" si="12"/>
        <v>46.333333333333336</v>
      </c>
      <c r="BU12" s="95">
        <f t="shared" si="13"/>
        <v>54.333333333333336</v>
      </c>
      <c r="BV12" s="95">
        <f t="shared" si="14"/>
        <v>47</v>
      </c>
      <c r="BW12" s="95">
        <f t="shared" si="15"/>
        <v>46.333333333333336</v>
      </c>
      <c r="BX12" s="95">
        <v>41</v>
      </c>
      <c r="BY12" s="95">
        <v>59</v>
      </c>
      <c r="BZ12" s="87">
        <v>39</v>
      </c>
      <c r="CA12" s="1">
        <v>57</v>
      </c>
      <c r="CB12" s="87">
        <v>59</v>
      </c>
      <c r="CC12" s="87">
        <v>47</v>
      </c>
      <c r="CD12" s="87">
        <v>47</v>
      </c>
      <c r="CE12" s="87">
        <v>47</v>
      </c>
      <c r="CF12" s="87">
        <v>47</v>
      </c>
      <c r="CG12" s="87">
        <v>47</v>
      </c>
      <c r="CH12" s="87">
        <v>47</v>
      </c>
      <c r="CI12" s="87">
        <v>45</v>
      </c>
      <c r="CJ12" s="124">
        <v>80</v>
      </c>
      <c r="CK12" s="87">
        <v>45</v>
      </c>
      <c r="CL12" s="87">
        <v>45</v>
      </c>
      <c r="CM12" s="97">
        <f>'[1]Спис_числ_ГКЭД'!$BM$9</f>
        <v>45</v>
      </c>
      <c r="CN12" s="87">
        <f>'[1]Спис_числ_ГКЭД'!$BN$9</f>
        <v>45</v>
      </c>
      <c r="CO12" s="87">
        <v>44</v>
      </c>
      <c r="CP12" s="1">
        <v>44</v>
      </c>
      <c r="CQ12" s="1">
        <v>44</v>
      </c>
      <c r="CR12" s="1">
        <v>44</v>
      </c>
      <c r="CS12" s="1">
        <v>44</v>
      </c>
      <c r="CT12" s="1">
        <v>43</v>
      </c>
      <c r="CU12" s="1">
        <v>43</v>
      </c>
      <c r="CV12" s="1">
        <v>43</v>
      </c>
      <c r="DE12" s="42"/>
      <c r="DF12" s="42"/>
      <c r="DG12" s="42"/>
      <c r="DH12" s="42"/>
      <c r="DU12" s="42"/>
      <c r="DV12" s="42"/>
      <c r="DW12" s="42"/>
    </row>
    <row r="13" spans="1:128" ht="12.75" customHeight="1">
      <c r="A13" s="17" t="s">
        <v>52</v>
      </c>
      <c r="B13" s="46" t="s">
        <v>35</v>
      </c>
      <c r="C13" s="58">
        <v>5942</v>
      </c>
      <c r="D13" s="49">
        <f t="shared" si="1"/>
        <v>5563</v>
      </c>
      <c r="E13" s="40">
        <f t="shared" si="2"/>
        <v>5372.666666666667</v>
      </c>
      <c r="F13" s="40">
        <v>5608</v>
      </c>
      <c r="G13" s="40">
        <v>5477.333333333333</v>
      </c>
      <c r="H13" s="59">
        <v>5576</v>
      </c>
      <c r="I13" s="25">
        <v>5570</v>
      </c>
      <c r="J13" s="25">
        <v>5543</v>
      </c>
      <c r="K13" s="25">
        <v>5252</v>
      </c>
      <c r="L13" s="25">
        <v>5323</v>
      </c>
      <c r="M13" s="25">
        <v>5442</v>
      </c>
      <c r="N13" s="25">
        <v>5399</v>
      </c>
      <c r="O13" s="25">
        <v>5983</v>
      </c>
      <c r="P13" s="25">
        <v>5413</v>
      </c>
      <c r="Q13" s="25">
        <v>5417</v>
      </c>
      <c r="R13" s="25">
        <v>5464</v>
      </c>
      <c r="S13" s="25">
        <v>5551</v>
      </c>
      <c r="T13" s="121">
        <v>6243</v>
      </c>
      <c r="U13" s="49">
        <v>5298.333333333333</v>
      </c>
      <c r="V13" s="49">
        <v>5576.666666666667</v>
      </c>
      <c r="W13" s="49">
        <f t="shared" si="3"/>
        <v>5585</v>
      </c>
      <c r="X13" s="49">
        <f t="shared" si="4"/>
        <v>5409.666666666667</v>
      </c>
      <c r="Y13" s="1">
        <v>5311</v>
      </c>
      <c r="Z13" s="25">
        <v>5173</v>
      </c>
      <c r="AA13" s="25">
        <v>5411</v>
      </c>
      <c r="AB13" s="25">
        <v>5558</v>
      </c>
      <c r="AC13" s="25">
        <v>5552</v>
      </c>
      <c r="AD13" s="25">
        <v>5620</v>
      </c>
      <c r="AE13" s="25">
        <v>5649</v>
      </c>
      <c r="AF13" s="25">
        <v>5609</v>
      </c>
      <c r="AG13" s="25">
        <v>5497</v>
      </c>
      <c r="AH13" s="25">
        <v>5406</v>
      </c>
      <c r="AI13" s="25">
        <v>5394</v>
      </c>
      <c r="AJ13" s="25">
        <v>5429</v>
      </c>
      <c r="AK13" s="121">
        <v>6351.6</v>
      </c>
      <c r="AL13" s="74">
        <f t="shared" si="5"/>
        <v>5429.333333333333</v>
      </c>
      <c r="AM13" s="79">
        <f t="shared" si="6"/>
        <v>5411.333333333333</v>
      </c>
      <c r="AN13" s="79">
        <f t="shared" si="7"/>
        <v>5425.666666666667</v>
      </c>
      <c r="AO13" s="39">
        <f t="shared" si="0"/>
        <v>5072</v>
      </c>
      <c r="AP13" s="20">
        <v>5378</v>
      </c>
      <c r="AQ13" s="20">
        <v>5410</v>
      </c>
      <c r="AR13" s="20">
        <v>5500</v>
      </c>
      <c r="AS13" s="20">
        <v>5425</v>
      </c>
      <c r="AT13" s="20">
        <v>5422</v>
      </c>
      <c r="AU13" s="20">
        <v>5387</v>
      </c>
      <c r="AV13" s="20">
        <v>5413</v>
      </c>
      <c r="AW13" s="20">
        <v>5431</v>
      </c>
      <c r="AX13" s="20">
        <v>5433</v>
      </c>
      <c r="AY13" s="20">
        <v>4128</v>
      </c>
      <c r="AZ13" s="20">
        <v>5509</v>
      </c>
      <c r="BA13" s="81">
        <v>5579</v>
      </c>
      <c r="BB13" s="121">
        <v>6364.1</v>
      </c>
      <c r="BC13" s="95">
        <f t="shared" si="8"/>
        <v>5647.666666666667</v>
      </c>
      <c r="BD13" s="95">
        <f t="shared" si="9"/>
        <v>5612.666666666667</v>
      </c>
      <c r="BE13" s="95">
        <f t="shared" si="10"/>
        <v>5318.666666666667</v>
      </c>
      <c r="BF13" s="95">
        <f t="shared" si="11"/>
        <v>5681.333333333333</v>
      </c>
      <c r="BG13" s="86">
        <v>5604</v>
      </c>
      <c r="BH13" s="86">
        <v>5654</v>
      </c>
      <c r="BI13" s="86">
        <v>5685</v>
      </c>
      <c r="BJ13" s="87">
        <v>5607</v>
      </c>
      <c r="BK13" s="42">
        <v>5556</v>
      </c>
      <c r="BL13" s="92">
        <v>5675</v>
      </c>
      <c r="BM13" s="1">
        <v>5684</v>
      </c>
      <c r="BN13" s="49">
        <v>5560</v>
      </c>
      <c r="BO13" s="40">
        <v>4712</v>
      </c>
      <c r="BP13" s="40">
        <v>5735</v>
      </c>
      <c r="BQ13" s="40">
        <v>5597</v>
      </c>
      <c r="BR13" s="1">
        <v>5712</v>
      </c>
      <c r="BS13" s="121">
        <v>7787.1</v>
      </c>
      <c r="BT13" s="95">
        <f t="shared" si="12"/>
        <v>5732.333333333333</v>
      </c>
      <c r="BU13" s="95">
        <f t="shared" si="13"/>
        <v>6254</v>
      </c>
      <c r="BV13" s="95">
        <f t="shared" si="14"/>
        <v>6906</v>
      </c>
      <c r="BW13" s="95">
        <f t="shared" si="15"/>
        <v>6987.666666666667</v>
      </c>
      <c r="BX13" s="87">
        <v>5812</v>
      </c>
      <c r="BY13" s="95">
        <v>5698</v>
      </c>
      <c r="BZ13" s="87">
        <v>5687</v>
      </c>
      <c r="CA13" s="87">
        <v>5814</v>
      </c>
      <c r="CB13" s="87">
        <v>6418</v>
      </c>
      <c r="CC13" s="87">
        <v>6530</v>
      </c>
      <c r="CD13" s="87">
        <v>6833</v>
      </c>
      <c r="CE13" s="87">
        <v>7002</v>
      </c>
      <c r="CF13" s="87">
        <v>6883</v>
      </c>
      <c r="CG13" s="87">
        <v>7228</v>
      </c>
      <c r="CH13" s="87">
        <v>6839</v>
      </c>
      <c r="CI13" s="87">
        <v>6896</v>
      </c>
      <c r="CJ13" s="124">
        <v>8310.6</v>
      </c>
      <c r="CK13" s="87">
        <v>7312</v>
      </c>
      <c r="CL13" s="87">
        <v>7372</v>
      </c>
      <c r="CM13" s="97">
        <f>'[1]Спис_числ_ГКЭД'!$BM$11</f>
        <v>7409</v>
      </c>
      <c r="CN13" s="87">
        <f>'[1]Спис_числ_ГКЭД'!$BN$11</f>
        <v>7376</v>
      </c>
      <c r="CO13" s="87">
        <v>7512</v>
      </c>
      <c r="CP13" s="87">
        <v>7508</v>
      </c>
      <c r="CQ13" s="87">
        <v>7377</v>
      </c>
      <c r="CR13" s="87">
        <v>7644</v>
      </c>
      <c r="CS13" s="87">
        <v>7899</v>
      </c>
      <c r="CT13" s="87">
        <v>8032</v>
      </c>
      <c r="CU13" s="87">
        <v>7409</v>
      </c>
      <c r="CV13" s="87">
        <v>7552</v>
      </c>
      <c r="DF13" s="42"/>
      <c r="DG13" s="42"/>
      <c r="DH13" s="42"/>
      <c r="DU13" s="42"/>
      <c r="DV13" s="42"/>
      <c r="DW13" s="42"/>
      <c r="DX13" s="42"/>
    </row>
    <row r="14" spans="1:127" ht="12.75" customHeight="1">
      <c r="A14" s="17" t="s">
        <v>53</v>
      </c>
      <c r="B14" s="46" t="s">
        <v>36</v>
      </c>
      <c r="C14" s="58">
        <v>65240</v>
      </c>
      <c r="D14" s="49">
        <f t="shared" si="1"/>
        <v>53971.666666666664</v>
      </c>
      <c r="E14" s="40">
        <f t="shared" si="2"/>
        <v>53238</v>
      </c>
      <c r="F14" s="40">
        <v>51315.666666666664</v>
      </c>
      <c r="G14" s="40">
        <v>49361.666666666664</v>
      </c>
      <c r="H14" s="59">
        <v>53741</v>
      </c>
      <c r="I14" s="25">
        <v>54098</v>
      </c>
      <c r="J14" s="25">
        <v>54076</v>
      </c>
      <c r="K14" s="25">
        <v>53192</v>
      </c>
      <c r="L14" s="25">
        <v>52446</v>
      </c>
      <c r="M14" s="25">
        <v>52539</v>
      </c>
      <c r="N14" s="25">
        <v>51223</v>
      </c>
      <c r="O14" s="25">
        <v>50185</v>
      </c>
      <c r="P14" s="25">
        <v>51351</v>
      </c>
      <c r="Q14" s="25">
        <v>49430</v>
      </c>
      <c r="R14" s="25">
        <v>50717</v>
      </c>
      <c r="S14" s="25">
        <v>47938</v>
      </c>
      <c r="T14" s="121">
        <v>58489</v>
      </c>
      <c r="U14" s="49">
        <v>46325.333333333336</v>
      </c>
      <c r="V14" s="49">
        <v>45868.333333333336</v>
      </c>
      <c r="W14" s="49">
        <f t="shared" si="3"/>
        <v>45248.333333333336</v>
      </c>
      <c r="X14" s="49">
        <f t="shared" si="4"/>
        <v>44682</v>
      </c>
      <c r="Y14" s="1">
        <v>47479</v>
      </c>
      <c r="Z14" s="25">
        <v>45785</v>
      </c>
      <c r="AA14" s="25">
        <v>45712</v>
      </c>
      <c r="AB14" s="25">
        <v>45824</v>
      </c>
      <c r="AC14" s="25">
        <v>46323</v>
      </c>
      <c r="AD14" s="25">
        <v>45458</v>
      </c>
      <c r="AE14" s="25">
        <v>45321</v>
      </c>
      <c r="AF14" s="25">
        <v>45364</v>
      </c>
      <c r="AG14" s="25">
        <v>45060</v>
      </c>
      <c r="AH14" s="25">
        <v>44889</v>
      </c>
      <c r="AI14" s="25">
        <v>44662</v>
      </c>
      <c r="AJ14" s="25">
        <v>44495</v>
      </c>
      <c r="AK14" s="121">
        <v>54045.2</v>
      </c>
      <c r="AL14" s="74">
        <f t="shared" si="5"/>
        <v>43884.666666666664</v>
      </c>
      <c r="AM14" s="79">
        <f t="shared" si="6"/>
        <v>44473.666666666664</v>
      </c>
      <c r="AN14" s="79">
        <f t="shared" si="7"/>
        <v>43683.666666666664</v>
      </c>
      <c r="AO14" s="39">
        <f t="shared" si="0"/>
        <v>43017.666666666664</v>
      </c>
      <c r="AP14" s="20">
        <v>43770</v>
      </c>
      <c r="AQ14" s="20">
        <v>43924</v>
      </c>
      <c r="AR14" s="20">
        <v>43960</v>
      </c>
      <c r="AS14" s="20">
        <v>44417</v>
      </c>
      <c r="AT14" s="20">
        <v>44677</v>
      </c>
      <c r="AU14" s="20">
        <v>44327</v>
      </c>
      <c r="AV14" s="20">
        <v>44212</v>
      </c>
      <c r="AW14" s="20">
        <v>43390</v>
      </c>
      <c r="AX14" s="20">
        <v>43449</v>
      </c>
      <c r="AY14" s="20">
        <v>43811</v>
      </c>
      <c r="AZ14" s="20">
        <v>42911</v>
      </c>
      <c r="BA14" s="81">
        <v>42331</v>
      </c>
      <c r="BB14" s="121">
        <v>52841.8</v>
      </c>
      <c r="BC14" s="95">
        <f t="shared" si="8"/>
        <v>41755.333333333336</v>
      </c>
      <c r="BD14" s="95">
        <f t="shared" si="9"/>
        <v>42529.333333333336</v>
      </c>
      <c r="BE14" s="95">
        <f t="shared" si="10"/>
        <v>42523</v>
      </c>
      <c r="BF14" s="95">
        <f t="shared" si="11"/>
        <v>42654</v>
      </c>
      <c r="BG14" s="86">
        <v>41251</v>
      </c>
      <c r="BH14" s="86">
        <v>41652</v>
      </c>
      <c r="BI14" s="86">
        <v>42363</v>
      </c>
      <c r="BJ14" s="87">
        <v>42457</v>
      </c>
      <c r="BK14" s="42">
        <v>42604</v>
      </c>
      <c r="BL14" s="92">
        <v>42527</v>
      </c>
      <c r="BM14" s="1">
        <v>42353</v>
      </c>
      <c r="BN14" s="49">
        <v>42541</v>
      </c>
      <c r="BO14" s="40">
        <v>42675</v>
      </c>
      <c r="BP14" s="40">
        <v>42983</v>
      </c>
      <c r="BQ14" s="40">
        <v>42695</v>
      </c>
      <c r="BR14" s="1">
        <v>42284</v>
      </c>
      <c r="BS14" s="121">
        <v>49658.9</v>
      </c>
      <c r="BT14" s="95">
        <f t="shared" si="12"/>
        <v>40778</v>
      </c>
      <c r="BU14" s="95">
        <f t="shared" si="13"/>
        <v>40643.666666666664</v>
      </c>
      <c r="BV14" s="95">
        <f t="shared" si="14"/>
        <v>40440.666666666664</v>
      </c>
      <c r="BW14" s="95">
        <f t="shared" si="15"/>
        <v>39887.666666666664</v>
      </c>
      <c r="BX14" s="87">
        <v>40041</v>
      </c>
      <c r="BY14" s="95">
        <v>40223</v>
      </c>
      <c r="BZ14" s="87">
        <v>42070</v>
      </c>
      <c r="CA14" s="87">
        <v>41369</v>
      </c>
      <c r="CB14" s="87">
        <v>40407</v>
      </c>
      <c r="CC14" s="87">
        <v>40155</v>
      </c>
      <c r="CD14" s="87">
        <v>40485</v>
      </c>
      <c r="CE14" s="87">
        <v>40441</v>
      </c>
      <c r="CF14" s="87">
        <v>40396</v>
      </c>
      <c r="CG14" s="87">
        <v>40026</v>
      </c>
      <c r="CH14" s="87">
        <v>40045</v>
      </c>
      <c r="CI14" s="87">
        <v>39592</v>
      </c>
      <c r="CJ14" s="124">
        <v>49902.7</v>
      </c>
      <c r="CK14" s="87">
        <v>38879</v>
      </c>
      <c r="CL14" s="87">
        <v>39071</v>
      </c>
      <c r="CM14" s="97">
        <f>'[1]Спис_числ_ГКЭД'!$BM$17</f>
        <v>39838</v>
      </c>
      <c r="CN14" s="87">
        <f>'[1]Спис_числ_ГКЭД'!$BN$17</f>
        <v>40128</v>
      </c>
      <c r="CO14" s="87">
        <v>40289</v>
      </c>
      <c r="CP14" s="87">
        <v>40918</v>
      </c>
      <c r="CQ14" s="87">
        <v>41263</v>
      </c>
      <c r="CR14" s="87">
        <v>40872</v>
      </c>
      <c r="CS14" s="87">
        <v>41081</v>
      </c>
      <c r="CT14" s="87">
        <v>41394</v>
      </c>
      <c r="CU14" s="87">
        <v>41271</v>
      </c>
      <c r="CV14" s="87">
        <v>41112</v>
      </c>
      <c r="DF14" s="42"/>
      <c r="DG14" s="42"/>
      <c r="DU14" s="42"/>
      <c r="DV14" s="42"/>
      <c r="DW14" s="42"/>
    </row>
    <row r="15" spans="1:128" ht="21.75" customHeight="1">
      <c r="A15" s="17" t="s">
        <v>54</v>
      </c>
      <c r="B15" s="46" t="s">
        <v>37</v>
      </c>
      <c r="C15" s="58">
        <v>25198</v>
      </c>
      <c r="D15" s="49">
        <f t="shared" si="1"/>
        <v>24939.666666666668</v>
      </c>
      <c r="E15" s="40">
        <f t="shared" si="2"/>
        <v>24250.333333333332</v>
      </c>
      <c r="F15" s="40">
        <v>24002</v>
      </c>
      <c r="G15" s="40">
        <v>24418.666666666668</v>
      </c>
      <c r="H15" s="59">
        <v>24932</v>
      </c>
      <c r="I15" s="25">
        <v>25152</v>
      </c>
      <c r="J15" s="25">
        <v>24735</v>
      </c>
      <c r="K15" s="25">
        <v>24026</v>
      </c>
      <c r="L15" s="25">
        <v>23990</v>
      </c>
      <c r="M15" s="25">
        <v>24187</v>
      </c>
      <c r="N15" s="25">
        <v>23953</v>
      </c>
      <c r="O15" s="25">
        <v>23866</v>
      </c>
      <c r="P15" s="25">
        <v>23852</v>
      </c>
      <c r="Q15" s="25">
        <v>23867</v>
      </c>
      <c r="R15" s="25">
        <v>24645</v>
      </c>
      <c r="S15" s="25">
        <v>24744</v>
      </c>
      <c r="T15" s="121">
        <v>25720</v>
      </c>
      <c r="U15" s="49">
        <v>25614.666666666668</v>
      </c>
      <c r="V15" s="49">
        <v>24271.666666666668</v>
      </c>
      <c r="W15" s="49">
        <f t="shared" si="3"/>
        <v>24384.666666666668</v>
      </c>
      <c r="X15" s="49">
        <f t="shared" si="4"/>
        <v>24764.333333333332</v>
      </c>
      <c r="Y15" s="1">
        <v>24975</v>
      </c>
      <c r="Z15" s="25">
        <v>26988</v>
      </c>
      <c r="AA15" s="25">
        <v>24881</v>
      </c>
      <c r="AB15" s="25">
        <v>24315</v>
      </c>
      <c r="AC15" s="25">
        <v>24217</v>
      </c>
      <c r="AD15" s="25">
        <v>24283</v>
      </c>
      <c r="AE15" s="25">
        <v>24401</v>
      </c>
      <c r="AF15" s="25">
        <v>24317</v>
      </c>
      <c r="AG15" s="25">
        <v>24436</v>
      </c>
      <c r="AH15" s="25">
        <v>24291</v>
      </c>
      <c r="AI15" s="25">
        <v>24884</v>
      </c>
      <c r="AJ15" s="25">
        <v>25118</v>
      </c>
      <c r="AK15" s="121">
        <v>26850</v>
      </c>
      <c r="AL15" s="74">
        <f t="shared" si="5"/>
        <v>24998</v>
      </c>
      <c r="AM15" s="79">
        <f t="shared" si="6"/>
        <v>24252.333333333332</v>
      </c>
      <c r="AN15" s="79">
        <f t="shared" si="7"/>
        <v>24322.333333333332</v>
      </c>
      <c r="AO15" s="39">
        <f t="shared" si="0"/>
        <v>25057.333333333332</v>
      </c>
      <c r="AP15" s="20">
        <v>25254</v>
      </c>
      <c r="AQ15" s="20">
        <v>24965</v>
      </c>
      <c r="AR15" s="20">
        <v>24775</v>
      </c>
      <c r="AS15" s="20">
        <v>24384</v>
      </c>
      <c r="AT15" s="20">
        <v>24262</v>
      </c>
      <c r="AU15" s="20">
        <v>24111</v>
      </c>
      <c r="AV15" s="20">
        <v>24321</v>
      </c>
      <c r="AW15" s="20">
        <v>24389</v>
      </c>
      <c r="AX15" s="20">
        <v>24257</v>
      </c>
      <c r="AY15" s="20">
        <v>24435</v>
      </c>
      <c r="AZ15" s="20">
        <v>25286</v>
      </c>
      <c r="BA15" s="81">
        <v>25451</v>
      </c>
      <c r="BB15" s="121">
        <v>27659.4</v>
      </c>
      <c r="BC15" s="95">
        <f t="shared" si="8"/>
        <v>25615.666666666668</v>
      </c>
      <c r="BD15" s="95">
        <f t="shared" si="9"/>
        <v>24972.333333333332</v>
      </c>
      <c r="BE15" s="95">
        <f t="shared" si="10"/>
        <v>24803.666666666668</v>
      </c>
      <c r="BF15" s="95">
        <f t="shared" si="11"/>
        <v>25952.666666666668</v>
      </c>
      <c r="BG15" s="86">
        <v>25741</v>
      </c>
      <c r="BH15" s="86">
        <v>25623</v>
      </c>
      <c r="BI15" s="86">
        <v>25483</v>
      </c>
      <c r="BJ15" s="87">
        <v>25000</v>
      </c>
      <c r="BK15" s="42">
        <v>24979</v>
      </c>
      <c r="BL15" s="92">
        <v>24938</v>
      </c>
      <c r="BM15" s="1">
        <v>24881</v>
      </c>
      <c r="BN15" s="49">
        <v>24802</v>
      </c>
      <c r="BO15" s="40">
        <v>24728</v>
      </c>
      <c r="BP15" s="40">
        <v>25511</v>
      </c>
      <c r="BQ15" s="40">
        <v>26113</v>
      </c>
      <c r="BR15" s="1">
        <v>26234</v>
      </c>
      <c r="BS15" s="121">
        <v>26698.8</v>
      </c>
      <c r="BT15" s="95">
        <f t="shared" si="12"/>
        <v>26351.333333333332</v>
      </c>
      <c r="BU15" s="95">
        <f t="shared" si="13"/>
        <v>24670.666666666668</v>
      </c>
      <c r="BV15" s="95">
        <f t="shared" si="14"/>
        <v>24933</v>
      </c>
      <c r="BW15" s="95">
        <f t="shared" si="15"/>
        <v>25054.333333333332</v>
      </c>
      <c r="BX15" s="87">
        <v>26490</v>
      </c>
      <c r="BY15" s="95">
        <v>26433</v>
      </c>
      <c r="BZ15" s="87">
        <v>26131</v>
      </c>
      <c r="CA15" s="87">
        <v>24314</v>
      </c>
      <c r="CB15" s="87">
        <v>24914</v>
      </c>
      <c r="CC15" s="87">
        <v>24784</v>
      </c>
      <c r="CD15" s="87">
        <v>25297</v>
      </c>
      <c r="CE15" s="87">
        <v>24777</v>
      </c>
      <c r="CF15" s="87">
        <v>24725</v>
      </c>
      <c r="CG15" s="87">
        <v>24605</v>
      </c>
      <c r="CH15" s="87">
        <v>25239</v>
      </c>
      <c r="CI15" s="87">
        <v>25319</v>
      </c>
      <c r="CJ15" s="124">
        <v>26246.2</v>
      </c>
      <c r="CK15" s="87">
        <v>25335</v>
      </c>
      <c r="CL15" s="87">
        <v>25389</v>
      </c>
      <c r="CM15" s="97">
        <f>'[1]Спис_числ_ГКЭД'!$BM$47</f>
        <v>25435</v>
      </c>
      <c r="CN15" s="87">
        <f>'[1]Спис_числ_ГКЭД'!$BN$47</f>
        <v>24804</v>
      </c>
      <c r="CO15" s="87">
        <v>24694</v>
      </c>
      <c r="CP15" s="87">
        <v>24731</v>
      </c>
      <c r="CQ15" s="87">
        <v>24784</v>
      </c>
      <c r="CR15" s="87">
        <v>24871</v>
      </c>
      <c r="CS15" s="87">
        <v>24708</v>
      </c>
      <c r="CT15" s="87">
        <v>24779</v>
      </c>
      <c r="CU15" s="87">
        <v>25415</v>
      </c>
      <c r="CV15" s="87">
        <v>25663</v>
      </c>
      <c r="DE15" s="42"/>
      <c r="DF15" s="42"/>
      <c r="DG15" s="42"/>
      <c r="DU15" s="42"/>
      <c r="DV15" s="42"/>
      <c r="DW15" s="42"/>
      <c r="DX15" s="42"/>
    </row>
    <row r="16" spans="1:128" ht="12.75" customHeight="1">
      <c r="A16" s="16" t="s">
        <v>55</v>
      </c>
      <c r="B16" s="46" t="s">
        <v>38</v>
      </c>
      <c r="C16" s="58">
        <v>25779</v>
      </c>
      <c r="D16" s="49">
        <f t="shared" si="1"/>
        <v>18658</v>
      </c>
      <c r="E16" s="40">
        <f t="shared" si="2"/>
        <v>20033</v>
      </c>
      <c r="F16" s="40">
        <v>21660.333333333332</v>
      </c>
      <c r="G16" s="40">
        <v>20125</v>
      </c>
      <c r="H16" s="59">
        <v>18293</v>
      </c>
      <c r="I16" s="25">
        <v>18630</v>
      </c>
      <c r="J16" s="25">
        <v>19051</v>
      </c>
      <c r="K16" s="25">
        <v>20472</v>
      </c>
      <c r="L16" s="25">
        <v>20576</v>
      </c>
      <c r="M16" s="25">
        <v>21715</v>
      </c>
      <c r="N16" s="25">
        <v>21671</v>
      </c>
      <c r="O16" s="25">
        <v>21595</v>
      </c>
      <c r="P16" s="25">
        <v>21231</v>
      </c>
      <c r="Q16" s="25">
        <v>20300</v>
      </c>
      <c r="R16" s="25">
        <v>20303</v>
      </c>
      <c r="S16" s="25">
        <v>19772</v>
      </c>
      <c r="T16" s="121">
        <v>22901</v>
      </c>
      <c r="U16" s="49">
        <v>18068</v>
      </c>
      <c r="V16" s="49">
        <v>19078.333333333332</v>
      </c>
      <c r="W16" s="49">
        <f t="shared" si="3"/>
        <v>20180.333333333332</v>
      </c>
      <c r="X16" s="49">
        <f t="shared" si="4"/>
        <v>19292.333333333332</v>
      </c>
      <c r="Y16" s="1">
        <v>17445</v>
      </c>
      <c r="Z16" s="25">
        <v>18116</v>
      </c>
      <c r="AA16" s="25">
        <v>18643</v>
      </c>
      <c r="AB16" s="25">
        <v>19036</v>
      </c>
      <c r="AC16" s="25">
        <v>19278</v>
      </c>
      <c r="AD16" s="25">
        <v>18921</v>
      </c>
      <c r="AE16" s="25">
        <v>20391</v>
      </c>
      <c r="AF16" s="25">
        <v>20160</v>
      </c>
      <c r="AG16" s="25">
        <v>19990</v>
      </c>
      <c r="AH16" s="25">
        <v>19807</v>
      </c>
      <c r="AI16" s="25">
        <v>19302</v>
      </c>
      <c r="AJ16" s="25">
        <v>18768</v>
      </c>
      <c r="AK16" s="121">
        <v>19860.4</v>
      </c>
      <c r="AL16" s="74">
        <f t="shared" si="5"/>
        <v>16591.666666666668</v>
      </c>
      <c r="AM16" s="79">
        <f t="shared" si="6"/>
        <v>17322.333333333332</v>
      </c>
      <c r="AN16" s="79">
        <f t="shared" si="7"/>
        <v>17009.333333333332</v>
      </c>
      <c r="AO16" s="39">
        <f t="shared" si="0"/>
        <v>15765.666666666666</v>
      </c>
      <c r="AP16" s="20">
        <v>16225</v>
      </c>
      <c r="AQ16" s="20">
        <v>16569</v>
      </c>
      <c r="AR16" s="20">
        <v>16981</v>
      </c>
      <c r="AS16" s="20">
        <v>17278</v>
      </c>
      <c r="AT16" s="20">
        <v>17143</v>
      </c>
      <c r="AU16" s="20">
        <v>17546</v>
      </c>
      <c r="AV16" s="20">
        <v>17236</v>
      </c>
      <c r="AW16" s="20">
        <v>16958</v>
      </c>
      <c r="AX16" s="20">
        <v>16834</v>
      </c>
      <c r="AY16" s="20">
        <v>16491</v>
      </c>
      <c r="AZ16" s="20">
        <v>15724</v>
      </c>
      <c r="BA16" s="81">
        <v>15082</v>
      </c>
      <c r="BB16" s="121">
        <v>19319.8</v>
      </c>
      <c r="BC16" s="95">
        <f t="shared" si="8"/>
        <v>14299.666666666666</v>
      </c>
      <c r="BD16" s="95">
        <f t="shared" si="9"/>
        <v>15366.333333333334</v>
      </c>
      <c r="BE16" s="95">
        <f t="shared" si="10"/>
        <v>15026.333333333334</v>
      </c>
      <c r="BF16" s="95">
        <f t="shared" si="11"/>
        <v>14581.333333333334</v>
      </c>
      <c r="BG16" s="86">
        <v>14051</v>
      </c>
      <c r="BH16" s="86">
        <v>14226</v>
      </c>
      <c r="BI16" s="86">
        <v>14622</v>
      </c>
      <c r="BJ16" s="87">
        <v>14708</v>
      </c>
      <c r="BK16" s="42">
        <v>16243</v>
      </c>
      <c r="BL16" s="92">
        <v>15148</v>
      </c>
      <c r="BM16" s="1">
        <v>15105</v>
      </c>
      <c r="BN16" s="49">
        <v>15065</v>
      </c>
      <c r="BO16" s="40">
        <v>14909</v>
      </c>
      <c r="BP16" s="40">
        <v>14828</v>
      </c>
      <c r="BQ16" s="40">
        <v>14511</v>
      </c>
      <c r="BR16" s="1">
        <v>14405</v>
      </c>
      <c r="BS16" s="121">
        <v>18092</v>
      </c>
      <c r="BT16" s="95">
        <f t="shared" si="12"/>
        <v>12998.666666666666</v>
      </c>
      <c r="BU16" s="95">
        <f t="shared" si="13"/>
        <v>13927.666666666666</v>
      </c>
      <c r="BV16" s="95">
        <f t="shared" si="14"/>
        <v>14293.333333333334</v>
      </c>
      <c r="BW16" s="95">
        <f t="shared" si="15"/>
        <v>13589.333333333334</v>
      </c>
      <c r="BX16" s="87">
        <v>12779</v>
      </c>
      <c r="BY16" s="95">
        <v>12979</v>
      </c>
      <c r="BZ16" s="87">
        <v>13238</v>
      </c>
      <c r="CA16" s="87">
        <v>13897</v>
      </c>
      <c r="CB16" s="87">
        <v>13823</v>
      </c>
      <c r="CC16" s="87">
        <v>14063</v>
      </c>
      <c r="CD16" s="87">
        <v>14436</v>
      </c>
      <c r="CE16" s="87">
        <v>14188</v>
      </c>
      <c r="CF16" s="87">
        <v>14256</v>
      </c>
      <c r="CG16" s="87">
        <v>14143</v>
      </c>
      <c r="CH16" s="87">
        <v>13303</v>
      </c>
      <c r="CI16" s="87">
        <v>13322</v>
      </c>
      <c r="CJ16" s="124">
        <v>17551.4</v>
      </c>
      <c r="CK16" s="87">
        <v>12262</v>
      </c>
      <c r="CL16" s="87">
        <v>12305</v>
      </c>
      <c r="CM16" s="97">
        <f>'[1]Спис_числ_ГКЭД'!$BM$52</f>
        <v>13212</v>
      </c>
      <c r="CN16" s="87">
        <f>'[1]Спис_числ_ГКЭД'!$BN$52</f>
        <v>13094</v>
      </c>
      <c r="CO16" s="87">
        <v>13252</v>
      </c>
      <c r="CP16" s="87">
        <v>13202</v>
      </c>
      <c r="CQ16" s="87">
        <v>13375</v>
      </c>
      <c r="CR16" s="87">
        <v>14032</v>
      </c>
      <c r="CS16" s="87">
        <v>13114</v>
      </c>
      <c r="CT16" s="87">
        <v>12905</v>
      </c>
      <c r="CU16" s="87">
        <v>12675</v>
      </c>
      <c r="CV16" s="87">
        <v>12814</v>
      </c>
      <c r="DE16" s="42"/>
      <c r="DF16" s="42"/>
      <c r="DG16" s="42"/>
      <c r="DU16" s="42"/>
      <c r="DV16" s="42"/>
      <c r="DW16" s="42"/>
      <c r="DX16" s="42"/>
    </row>
    <row r="17" spans="1:128" ht="23.25" customHeight="1">
      <c r="A17" s="16" t="s">
        <v>56</v>
      </c>
      <c r="B17" s="46" t="s">
        <v>39</v>
      </c>
      <c r="C17" s="58">
        <v>24253</v>
      </c>
      <c r="D17" s="49">
        <f t="shared" si="1"/>
        <v>16150.333333333334</v>
      </c>
      <c r="E17" s="40">
        <f t="shared" si="2"/>
        <v>16306</v>
      </c>
      <c r="F17" s="40">
        <v>16421.333333333332</v>
      </c>
      <c r="G17" s="40">
        <v>16750.666666666668</v>
      </c>
      <c r="H17" s="59">
        <v>16052</v>
      </c>
      <c r="I17" s="25">
        <v>16355</v>
      </c>
      <c r="J17" s="25">
        <v>16044</v>
      </c>
      <c r="K17" s="25">
        <v>16566</v>
      </c>
      <c r="L17" s="25">
        <v>16308</v>
      </c>
      <c r="M17" s="25">
        <v>16343</v>
      </c>
      <c r="N17" s="25">
        <v>16326</v>
      </c>
      <c r="O17" s="25">
        <v>16595</v>
      </c>
      <c r="P17" s="25">
        <v>16719</v>
      </c>
      <c r="Q17" s="25">
        <v>16131</v>
      </c>
      <c r="R17" s="25">
        <v>17049</v>
      </c>
      <c r="S17" s="25">
        <v>17072</v>
      </c>
      <c r="T17" s="121">
        <v>22842</v>
      </c>
      <c r="U17" s="49">
        <v>16040.333333333334</v>
      </c>
      <c r="V17" s="49">
        <v>15235.333333333334</v>
      </c>
      <c r="W17" s="49">
        <f t="shared" si="3"/>
        <v>14969.333333333334</v>
      </c>
      <c r="X17" s="49">
        <f t="shared" si="4"/>
        <v>14607.333333333334</v>
      </c>
      <c r="Y17" s="1">
        <v>16311</v>
      </c>
      <c r="Z17" s="25">
        <v>16305</v>
      </c>
      <c r="AA17" s="25">
        <v>15505</v>
      </c>
      <c r="AB17" s="25">
        <v>15310</v>
      </c>
      <c r="AC17" s="25">
        <v>15252</v>
      </c>
      <c r="AD17" s="25">
        <v>15144</v>
      </c>
      <c r="AE17" s="25">
        <v>15023</v>
      </c>
      <c r="AF17" s="25">
        <v>15067</v>
      </c>
      <c r="AG17" s="25">
        <v>14818</v>
      </c>
      <c r="AH17" s="25">
        <v>14631</v>
      </c>
      <c r="AI17" s="25">
        <v>14494</v>
      </c>
      <c r="AJ17" s="25">
        <v>14697</v>
      </c>
      <c r="AK17" s="121">
        <v>21896.4</v>
      </c>
      <c r="AL17" s="74">
        <f t="shared" si="5"/>
        <v>14111.666666666666</v>
      </c>
      <c r="AM17" s="79">
        <f t="shared" si="6"/>
        <v>13988.333333333334</v>
      </c>
      <c r="AN17" s="79">
        <f t="shared" si="7"/>
        <v>13545</v>
      </c>
      <c r="AO17" s="39">
        <f t="shared" si="0"/>
        <v>13608.333333333334</v>
      </c>
      <c r="AP17" s="20">
        <v>13758</v>
      </c>
      <c r="AQ17" s="20">
        <v>14203</v>
      </c>
      <c r="AR17" s="20">
        <v>14374</v>
      </c>
      <c r="AS17" s="20">
        <v>14264</v>
      </c>
      <c r="AT17" s="20">
        <v>13888</v>
      </c>
      <c r="AU17" s="20">
        <v>13813</v>
      </c>
      <c r="AV17" s="20">
        <v>13682</v>
      </c>
      <c r="AW17" s="20">
        <v>13517</v>
      </c>
      <c r="AX17" s="20">
        <v>13436</v>
      </c>
      <c r="AY17" s="20">
        <v>13391</v>
      </c>
      <c r="AZ17" s="20">
        <v>13820</v>
      </c>
      <c r="BA17" s="81">
        <v>13614</v>
      </c>
      <c r="BB17" s="121">
        <v>24050.6</v>
      </c>
      <c r="BC17" s="95">
        <f t="shared" si="8"/>
        <v>13752.666666666666</v>
      </c>
      <c r="BD17" s="95">
        <f t="shared" si="9"/>
        <v>14187.666666666666</v>
      </c>
      <c r="BE17" s="95">
        <f t="shared" si="10"/>
        <v>14451.333333333334</v>
      </c>
      <c r="BF17" s="95">
        <f t="shared" si="11"/>
        <v>14315.333333333334</v>
      </c>
      <c r="BG17" s="86">
        <v>13645</v>
      </c>
      <c r="BH17" s="86">
        <v>13546</v>
      </c>
      <c r="BI17" s="86">
        <v>14067</v>
      </c>
      <c r="BJ17" s="87">
        <v>14159</v>
      </c>
      <c r="BK17" s="42">
        <v>14155</v>
      </c>
      <c r="BL17" s="92">
        <v>14249</v>
      </c>
      <c r="BM17" s="1">
        <v>14462</v>
      </c>
      <c r="BN17" s="49">
        <v>14445</v>
      </c>
      <c r="BO17" s="40">
        <v>14447</v>
      </c>
      <c r="BP17" s="40">
        <v>14248</v>
      </c>
      <c r="BQ17" s="40">
        <v>14294</v>
      </c>
      <c r="BR17" s="1">
        <v>14404</v>
      </c>
      <c r="BS17" s="121">
        <v>23669.1</v>
      </c>
      <c r="BT17" s="95">
        <f t="shared" si="12"/>
        <v>14470.666666666666</v>
      </c>
      <c r="BU17" s="95">
        <f t="shared" si="13"/>
        <v>14785.333333333334</v>
      </c>
      <c r="BV17" s="95">
        <f t="shared" si="14"/>
        <v>15246</v>
      </c>
      <c r="BW17" s="95">
        <f t="shared" si="15"/>
        <v>15453</v>
      </c>
      <c r="BX17" s="87">
        <v>14509</v>
      </c>
      <c r="BY17" s="95">
        <v>14454</v>
      </c>
      <c r="BZ17" s="87">
        <v>14449</v>
      </c>
      <c r="CA17" s="87">
        <v>14633</v>
      </c>
      <c r="CB17" s="87">
        <v>14672</v>
      </c>
      <c r="CC17" s="87">
        <v>15051</v>
      </c>
      <c r="CD17" s="87">
        <v>15249</v>
      </c>
      <c r="CE17" s="87">
        <v>15242</v>
      </c>
      <c r="CF17" s="87">
        <v>15247</v>
      </c>
      <c r="CG17" s="87">
        <v>15448</v>
      </c>
      <c r="CH17" s="87">
        <v>15326</v>
      </c>
      <c r="CI17" s="87">
        <v>15585</v>
      </c>
      <c r="CJ17" s="124">
        <v>24705.4</v>
      </c>
      <c r="CK17" s="87">
        <v>15319</v>
      </c>
      <c r="CL17" s="87">
        <v>15463</v>
      </c>
      <c r="CM17" s="97">
        <f>'[1]Спис_числ_ГКЭД'!$BM$53</f>
        <v>15834</v>
      </c>
      <c r="CN17" s="87">
        <f>'[1]Спис_числ_ГКЭД'!$BN$53</f>
        <v>15900</v>
      </c>
      <c r="CO17" s="87">
        <v>15889</v>
      </c>
      <c r="CP17" s="87">
        <v>15925</v>
      </c>
      <c r="CQ17" s="87">
        <v>16060</v>
      </c>
      <c r="CR17" s="87">
        <v>16148</v>
      </c>
      <c r="CS17" s="87">
        <v>16205</v>
      </c>
      <c r="CT17" s="87">
        <v>16216</v>
      </c>
      <c r="CU17" s="87">
        <v>16371</v>
      </c>
      <c r="CV17" s="87">
        <v>16435</v>
      </c>
      <c r="DE17" s="42"/>
      <c r="DF17" s="42"/>
      <c r="DG17" s="42"/>
      <c r="DU17" s="42"/>
      <c r="DV17" s="42"/>
      <c r="DW17" s="42"/>
      <c r="DX17" s="42"/>
    </row>
    <row r="18" spans="1:128" ht="12.75" customHeight="1">
      <c r="A18" s="16" t="s">
        <v>57</v>
      </c>
      <c r="B18" s="46" t="s">
        <v>40</v>
      </c>
      <c r="C18" s="58">
        <v>3981</v>
      </c>
      <c r="D18" s="49">
        <f t="shared" si="1"/>
        <v>3072.3333333333335</v>
      </c>
      <c r="E18" s="40">
        <f t="shared" si="2"/>
        <v>3303.3333333333335</v>
      </c>
      <c r="F18" s="40">
        <v>4842.333333333333</v>
      </c>
      <c r="G18" s="40">
        <v>3689.3333333333335</v>
      </c>
      <c r="H18" s="59">
        <v>3044</v>
      </c>
      <c r="I18" s="25">
        <v>3039</v>
      </c>
      <c r="J18" s="1">
        <v>3134</v>
      </c>
      <c r="K18" s="25">
        <v>3248</v>
      </c>
      <c r="L18" s="25">
        <v>3528</v>
      </c>
      <c r="M18" s="25">
        <v>4635</v>
      </c>
      <c r="N18" s="25">
        <v>4954</v>
      </c>
      <c r="O18" s="25">
        <v>4938</v>
      </c>
      <c r="P18" s="25">
        <v>4538</v>
      </c>
      <c r="Q18" s="25">
        <v>4134</v>
      </c>
      <c r="R18" s="25">
        <v>3647</v>
      </c>
      <c r="S18" s="25">
        <v>3287</v>
      </c>
      <c r="T18" s="121">
        <v>4486</v>
      </c>
      <c r="U18" s="49">
        <v>3214</v>
      </c>
      <c r="V18" s="49">
        <v>3670.3333333333335</v>
      </c>
      <c r="W18" s="49">
        <f t="shared" si="3"/>
        <v>3466</v>
      </c>
      <c r="X18" s="49">
        <f t="shared" si="4"/>
        <v>3280</v>
      </c>
      <c r="Y18" s="1">
        <v>3211</v>
      </c>
      <c r="Z18" s="25">
        <v>3134</v>
      </c>
      <c r="AA18" s="25">
        <v>3297</v>
      </c>
      <c r="AB18" s="25">
        <v>3298</v>
      </c>
      <c r="AC18" s="25">
        <v>3485</v>
      </c>
      <c r="AD18" s="25">
        <v>4228</v>
      </c>
      <c r="AE18" s="25">
        <v>4577</v>
      </c>
      <c r="AF18" s="25">
        <v>4780</v>
      </c>
      <c r="AG18" s="25">
        <v>1041</v>
      </c>
      <c r="AH18" s="25">
        <v>3286</v>
      </c>
      <c r="AI18" s="25">
        <v>3237</v>
      </c>
      <c r="AJ18" s="25">
        <v>3317</v>
      </c>
      <c r="AK18" s="121">
        <v>3344.1</v>
      </c>
      <c r="AL18" s="74">
        <f t="shared" si="5"/>
        <v>3114.3333333333335</v>
      </c>
      <c r="AM18" s="79">
        <f t="shared" si="6"/>
        <v>3346.6666666666665</v>
      </c>
      <c r="AN18" s="79">
        <f t="shared" si="7"/>
        <v>3808.3333333333335</v>
      </c>
      <c r="AO18" s="39">
        <f t="shared" si="0"/>
        <v>2806.6666666666665</v>
      </c>
      <c r="AP18" s="20">
        <v>3068</v>
      </c>
      <c r="AQ18" s="20">
        <v>3119</v>
      </c>
      <c r="AR18" s="20">
        <v>3156</v>
      </c>
      <c r="AS18" s="20">
        <v>3149</v>
      </c>
      <c r="AT18" s="20">
        <v>3287</v>
      </c>
      <c r="AU18" s="20">
        <v>3604</v>
      </c>
      <c r="AV18" s="20">
        <v>3875</v>
      </c>
      <c r="AW18" s="20">
        <v>4080</v>
      </c>
      <c r="AX18" s="20">
        <v>3470</v>
      </c>
      <c r="AY18" s="1">
        <v>3271</v>
      </c>
      <c r="AZ18" s="20">
        <v>2842</v>
      </c>
      <c r="BA18" s="81">
        <v>2307</v>
      </c>
      <c r="BB18" s="121">
        <v>3578</v>
      </c>
      <c r="BC18" s="95">
        <f t="shared" si="8"/>
        <v>2323.3333333333335</v>
      </c>
      <c r="BD18" s="95">
        <f t="shared" si="9"/>
        <v>2850</v>
      </c>
      <c r="BE18" s="95">
        <f t="shared" si="10"/>
        <v>3600.3333333333335</v>
      </c>
      <c r="BF18" s="95">
        <f t="shared" si="11"/>
        <v>2569.6666666666665</v>
      </c>
      <c r="BG18" s="86">
        <v>2258</v>
      </c>
      <c r="BH18" s="86">
        <v>2326</v>
      </c>
      <c r="BI18" s="86">
        <v>2386</v>
      </c>
      <c r="BJ18" s="87">
        <v>2519</v>
      </c>
      <c r="BK18" s="42">
        <v>2805</v>
      </c>
      <c r="BL18" s="92">
        <v>3226</v>
      </c>
      <c r="BM18" s="1">
        <v>4006</v>
      </c>
      <c r="BN18" s="49">
        <v>3921</v>
      </c>
      <c r="BO18" s="40">
        <v>2874</v>
      </c>
      <c r="BP18" s="40">
        <v>2598</v>
      </c>
      <c r="BQ18" s="40">
        <v>2581</v>
      </c>
      <c r="BR18" s="1">
        <v>2530</v>
      </c>
      <c r="BS18" s="121">
        <v>3544</v>
      </c>
      <c r="BT18" s="95">
        <f t="shared" si="12"/>
        <v>2303</v>
      </c>
      <c r="BU18" s="95">
        <f t="shared" si="13"/>
        <v>2954</v>
      </c>
      <c r="BV18" s="95">
        <f t="shared" si="14"/>
        <v>3684.3333333333335</v>
      </c>
      <c r="BW18" s="95">
        <f t="shared" si="15"/>
        <v>2420</v>
      </c>
      <c r="BX18" s="87">
        <v>2286</v>
      </c>
      <c r="BY18" s="95">
        <v>2273</v>
      </c>
      <c r="BZ18" s="87">
        <v>2350</v>
      </c>
      <c r="CA18" s="87">
        <v>2466</v>
      </c>
      <c r="CB18" s="87">
        <v>2705</v>
      </c>
      <c r="CC18" s="87">
        <v>3691</v>
      </c>
      <c r="CD18" s="87">
        <v>4062</v>
      </c>
      <c r="CE18" s="87">
        <v>4021</v>
      </c>
      <c r="CF18" s="87">
        <v>2970</v>
      </c>
      <c r="CG18" s="87">
        <v>2525</v>
      </c>
      <c r="CH18" s="87">
        <v>2346</v>
      </c>
      <c r="CI18" s="87">
        <v>2389</v>
      </c>
      <c r="CJ18" s="124">
        <v>3799.9</v>
      </c>
      <c r="CK18" s="87">
        <v>2517</v>
      </c>
      <c r="CL18" s="87">
        <v>2539</v>
      </c>
      <c r="CM18" s="97">
        <f>'[1]Спис_числ_ГКЭД'!$BM$58</f>
        <v>2615</v>
      </c>
      <c r="CN18" s="87">
        <f>'[1]Спис_числ_ГКЭД'!$BN$58</f>
        <v>2728</v>
      </c>
      <c r="CO18" s="87">
        <v>2669</v>
      </c>
      <c r="CP18" s="87">
        <v>3606</v>
      </c>
      <c r="CQ18" s="87">
        <v>4068</v>
      </c>
      <c r="CR18" s="87">
        <v>3923</v>
      </c>
      <c r="CS18" s="87">
        <v>2981</v>
      </c>
      <c r="CT18" s="87">
        <v>2604</v>
      </c>
      <c r="CU18" s="87">
        <v>2552</v>
      </c>
      <c r="CV18" s="87">
        <v>2536</v>
      </c>
      <c r="DE18" s="42"/>
      <c r="DF18" s="42"/>
      <c r="DG18" s="42"/>
      <c r="DU18" s="42"/>
      <c r="DV18" s="42"/>
      <c r="DW18" s="42"/>
      <c r="DX18" s="42"/>
    </row>
    <row r="19" spans="1:127" ht="12.75" customHeight="1">
      <c r="A19" s="16" t="s">
        <v>58</v>
      </c>
      <c r="B19" s="46" t="s">
        <v>41</v>
      </c>
      <c r="C19" s="58">
        <v>32606</v>
      </c>
      <c r="D19" s="49">
        <f t="shared" si="1"/>
        <v>29607.666666666668</v>
      </c>
      <c r="E19" s="40">
        <f t="shared" si="2"/>
        <v>29697.333333333332</v>
      </c>
      <c r="F19" s="40">
        <v>29832.333333333332</v>
      </c>
      <c r="G19" s="40">
        <v>29976.333333333332</v>
      </c>
      <c r="H19" s="59">
        <v>29494</v>
      </c>
      <c r="I19" s="25">
        <v>29764</v>
      </c>
      <c r="J19" s="25">
        <v>29565</v>
      </c>
      <c r="K19" s="25">
        <v>29700</v>
      </c>
      <c r="L19" s="25">
        <v>29827</v>
      </c>
      <c r="M19" s="25">
        <v>29878</v>
      </c>
      <c r="N19" s="25">
        <v>29801</v>
      </c>
      <c r="O19" s="25">
        <v>29818</v>
      </c>
      <c r="P19" s="25">
        <v>29965</v>
      </c>
      <c r="Q19" s="25">
        <v>29983</v>
      </c>
      <c r="R19" s="25">
        <v>29951</v>
      </c>
      <c r="S19" s="25">
        <v>29995</v>
      </c>
      <c r="T19" s="121">
        <v>32522</v>
      </c>
      <c r="U19" s="49">
        <v>29629.333333333332</v>
      </c>
      <c r="V19" s="49">
        <v>28951</v>
      </c>
      <c r="W19" s="49">
        <f t="shared" si="3"/>
        <v>29531.666666666668</v>
      </c>
      <c r="X19" s="49">
        <f t="shared" si="4"/>
        <v>29663</v>
      </c>
      <c r="Y19" s="1">
        <v>29557</v>
      </c>
      <c r="Z19" s="25">
        <v>29615</v>
      </c>
      <c r="AA19" s="25">
        <v>29716</v>
      </c>
      <c r="AB19" s="25">
        <v>29520</v>
      </c>
      <c r="AC19" s="25">
        <v>27952</v>
      </c>
      <c r="AD19" s="25">
        <v>29381</v>
      </c>
      <c r="AE19" s="25">
        <v>29589</v>
      </c>
      <c r="AF19" s="25">
        <v>29378</v>
      </c>
      <c r="AG19" s="25">
        <v>29628</v>
      </c>
      <c r="AH19" s="25">
        <v>29646</v>
      </c>
      <c r="AI19" s="25">
        <v>29699</v>
      </c>
      <c r="AJ19" s="25">
        <v>29644</v>
      </c>
      <c r="AK19" s="121">
        <v>31768.7</v>
      </c>
      <c r="AL19" s="74">
        <f t="shared" si="5"/>
        <v>28489.333333333332</v>
      </c>
      <c r="AM19" s="79">
        <f t="shared" si="6"/>
        <v>28252</v>
      </c>
      <c r="AN19" s="79">
        <f t="shared" si="7"/>
        <v>28204.333333333332</v>
      </c>
      <c r="AO19" s="39">
        <f t="shared" si="0"/>
        <v>28153.333333333332</v>
      </c>
      <c r="AP19" s="20">
        <v>28592</v>
      </c>
      <c r="AQ19" s="20">
        <v>28483</v>
      </c>
      <c r="AR19" s="20">
        <v>28393</v>
      </c>
      <c r="AS19" s="20">
        <v>28338</v>
      </c>
      <c r="AT19" s="20">
        <v>28206</v>
      </c>
      <c r="AU19" s="20">
        <v>28212</v>
      </c>
      <c r="AV19" s="20">
        <v>28282</v>
      </c>
      <c r="AW19" s="20">
        <v>28173</v>
      </c>
      <c r="AX19" s="20">
        <v>28158</v>
      </c>
      <c r="AY19" s="20">
        <v>28109</v>
      </c>
      <c r="AZ19" s="20">
        <v>28048</v>
      </c>
      <c r="BA19" s="81">
        <v>28303</v>
      </c>
      <c r="BB19" s="121">
        <v>31764.3</v>
      </c>
      <c r="BC19" s="95">
        <f t="shared" si="8"/>
        <v>28254</v>
      </c>
      <c r="BD19" s="95">
        <f t="shared" si="9"/>
        <v>28210.333333333332</v>
      </c>
      <c r="BE19" s="95">
        <f t="shared" si="10"/>
        <v>28530</v>
      </c>
      <c r="BF19" s="95">
        <f t="shared" si="11"/>
        <v>28388</v>
      </c>
      <c r="BG19" s="86">
        <v>28194</v>
      </c>
      <c r="BH19" s="86">
        <v>28168</v>
      </c>
      <c r="BI19" s="86">
        <v>28400</v>
      </c>
      <c r="BJ19" s="87">
        <v>28269</v>
      </c>
      <c r="BK19" s="42">
        <v>28255</v>
      </c>
      <c r="BL19" s="92">
        <v>28107</v>
      </c>
      <c r="BM19" s="1">
        <v>28547</v>
      </c>
      <c r="BN19" s="49">
        <v>28635</v>
      </c>
      <c r="BO19" s="40">
        <v>28408</v>
      </c>
      <c r="BP19" s="40">
        <v>28308</v>
      </c>
      <c r="BQ19" s="40">
        <v>28374</v>
      </c>
      <c r="BR19" s="1">
        <v>28482</v>
      </c>
      <c r="BS19" s="121">
        <v>31964.2</v>
      </c>
      <c r="BT19" s="95">
        <f t="shared" si="12"/>
        <v>28331.333333333332</v>
      </c>
      <c r="BU19" s="95">
        <f t="shared" si="13"/>
        <v>28489</v>
      </c>
      <c r="BV19" s="95">
        <f t="shared" si="14"/>
        <v>28395</v>
      </c>
      <c r="BW19" s="95">
        <f t="shared" si="15"/>
        <v>28136.333333333332</v>
      </c>
      <c r="BX19" s="87">
        <v>28246</v>
      </c>
      <c r="BY19" s="95">
        <v>28323</v>
      </c>
      <c r="BZ19" s="87">
        <v>28425</v>
      </c>
      <c r="CA19" s="87">
        <v>28536</v>
      </c>
      <c r="CB19" s="87">
        <v>28402</v>
      </c>
      <c r="CC19" s="87">
        <v>28529</v>
      </c>
      <c r="CD19" s="87">
        <v>28613</v>
      </c>
      <c r="CE19" s="87">
        <v>28351</v>
      </c>
      <c r="CF19" s="87">
        <v>28221</v>
      </c>
      <c r="CG19" s="87">
        <v>28169</v>
      </c>
      <c r="CH19" s="87">
        <v>28136</v>
      </c>
      <c r="CI19" s="87">
        <v>28104</v>
      </c>
      <c r="CJ19" s="124">
        <v>31393.3</v>
      </c>
      <c r="CK19" s="87">
        <v>28197</v>
      </c>
      <c r="CL19" s="1">
        <v>28137</v>
      </c>
      <c r="CM19" s="97">
        <f>'[1]Спис_числ_ГКЭД'!$BM$61</f>
        <v>28282</v>
      </c>
      <c r="CN19" s="87">
        <f>'[1]Спис_числ_ГКЭД'!$BN$61</f>
        <v>28208</v>
      </c>
      <c r="CO19" s="87">
        <v>28160</v>
      </c>
      <c r="CP19" s="87">
        <v>28258</v>
      </c>
      <c r="CQ19" s="87">
        <v>28178</v>
      </c>
      <c r="CR19" s="87">
        <v>27961</v>
      </c>
      <c r="CS19" s="87">
        <v>27770</v>
      </c>
      <c r="CT19" s="87">
        <v>27780</v>
      </c>
      <c r="CU19" s="87">
        <v>27790</v>
      </c>
      <c r="CV19" s="87">
        <v>27787</v>
      </c>
      <c r="DF19" s="42"/>
      <c r="DG19" s="42"/>
      <c r="DU19" s="42"/>
      <c r="DV19" s="42"/>
      <c r="DW19" s="42"/>
    </row>
    <row r="20" spans="1:128" ht="12.75" customHeight="1">
      <c r="A20" s="16" t="s">
        <v>59</v>
      </c>
      <c r="B20" s="46" t="s">
        <v>42</v>
      </c>
      <c r="C20" s="58">
        <v>14277</v>
      </c>
      <c r="D20" s="49">
        <f t="shared" si="1"/>
        <v>10657.333333333334</v>
      </c>
      <c r="E20" s="40">
        <f t="shared" si="2"/>
        <v>10993</v>
      </c>
      <c r="F20" s="40">
        <v>11388</v>
      </c>
      <c r="G20" s="40">
        <v>12045.666666666666</v>
      </c>
      <c r="H20" s="59">
        <v>10488</v>
      </c>
      <c r="I20" s="25">
        <v>10667</v>
      </c>
      <c r="J20" s="25">
        <v>10817</v>
      </c>
      <c r="K20" s="25">
        <v>11014</v>
      </c>
      <c r="L20" s="25">
        <v>11148</v>
      </c>
      <c r="M20" s="25">
        <v>11309</v>
      </c>
      <c r="N20" s="25">
        <v>11312</v>
      </c>
      <c r="O20" s="25">
        <v>11543</v>
      </c>
      <c r="P20" s="25">
        <v>11750</v>
      </c>
      <c r="Q20" s="25">
        <v>11875</v>
      </c>
      <c r="R20" s="25">
        <v>12011</v>
      </c>
      <c r="S20" s="25">
        <v>12251</v>
      </c>
      <c r="T20" s="121">
        <v>15120</v>
      </c>
      <c r="U20" s="49">
        <v>11873</v>
      </c>
      <c r="V20" s="49">
        <v>11969</v>
      </c>
      <c r="W20" s="49">
        <f t="shared" si="3"/>
        <v>12226.333333333334</v>
      </c>
      <c r="X20" s="49">
        <f t="shared" si="4"/>
        <v>12477</v>
      </c>
      <c r="Y20" s="1">
        <v>11843</v>
      </c>
      <c r="Z20" s="25">
        <v>11862</v>
      </c>
      <c r="AA20" s="25">
        <v>11914</v>
      </c>
      <c r="AB20" s="25">
        <v>11889</v>
      </c>
      <c r="AC20" s="25">
        <v>12019</v>
      </c>
      <c r="AD20" s="25">
        <v>11999</v>
      </c>
      <c r="AE20" s="1">
        <v>12127</v>
      </c>
      <c r="AF20" s="25">
        <v>12270</v>
      </c>
      <c r="AG20" s="25">
        <v>12282</v>
      </c>
      <c r="AH20" s="40">
        <v>12372</v>
      </c>
      <c r="AI20" s="25">
        <v>12447</v>
      </c>
      <c r="AJ20" s="25">
        <v>12612</v>
      </c>
      <c r="AK20" s="121">
        <v>15496</v>
      </c>
      <c r="AL20" s="74">
        <f t="shared" si="5"/>
        <v>12483</v>
      </c>
      <c r="AM20" s="79">
        <f t="shared" si="6"/>
        <v>12707</v>
      </c>
      <c r="AN20" s="79">
        <f t="shared" si="7"/>
        <v>12747.666666666666</v>
      </c>
      <c r="AO20" s="39">
        <f t="shared" si="0"/>
        <v>12776.333333333334</v>
      </c>
      <c r="AP20" s="20">
        <v>12242</v>
      </c>
      <c r="AQ20" s="20">
        <v>12581</v>
      </c>
      <c r="AR20" s="20">
        <v>12626</v>
      </c>
      <c r="AS20" s="20">
        <v>12657</v>
      </c>
      <c r="AT20" s="20">
        <v>12771</v>
      </c>
      <c r="AU20" s="20">
        <v>12693</v>
      </c>
      <c r="AV20" s="20">
        <v>12716</v>
      </c>
      <c r="AW20" s="20">
        <v>12706</v>
      </c>
      <c r="AX20" s="20">
        <v>12821</v>
      </c>
      <c r="AY20" s="20">
        <v>12922</v>
      </c>
      <c r="AZ20" s="20">
        <v>12973</v>
      </c>
      <c r="BA20" s="81">
        <v>12434</v>
      </c>
      <c r="BB20" s="121">
        <v>17690.6</v>
      </c>
      <c r="BC20" s="95">
        <f t="shared" si="8"/>
        <v>12979</v>
      </c>
      <c r="BD20" s="95">
        <f t="shared" si="9"/>
        <v>13525</v>
      </c>
      <c r="BE20" s="95">
        <f t="shared" si="10"/>
        <v>14671.333333333334</v>
      </c>
      <c r="BF20" s="95">
        <f t="shared" si="11"/>
        <v>15373.333333333334</v>
      </c>
      <c r="BG20" s="86">
        <v>12742</v>
      </c>
      <c r="BH20" s="86">
        <v>13010</v>
      </c>
      <c r="BI20" s="86">
        <v>13185</v>
      </c>
      <c r="BJ20" s="87">
        <v>13293</v>
      </c>
      <c r="BK20" s="42">
        <v>13399</v>
      </c>
      <c r="BL20" s="92">
        <v>13883</v>
      </c>
      <c r="BM20" s="1">
        <v>14337</v>
      </c>
      <c r="BN20" s="49">
        <v>14751</v>
      </c>
      <c r="BO20" s="40">
        <v>14926</v>
      </c>
      <c r="BP20" s="40">
        <v>15280</v>
      </c>
      <c r="BQ20" s="40">
        <v>15331</v>
      </c>
      <c r="BR20" s="1">
        <v>15509</v>
      </c>
      <c r="BS20" s="121">
        <v>19853.8</v>
      </c>
      <c r="BT20" s="95">
        <f t="shared" si="12"/>
        <v>15612.666666666666</v>
      </c>
      <c r="BU20" s="95">
        <f t="shared" si="13"/>
        <v>16019</v>
      </c>
      <c r="BV20" s="95">
        <f t="shared" si="14"/>
        <v>16154</v>
      </c>
      <c r="BW20" s="95">
        <f t="shared" si="15"/>
        <v>16525.333333333332</v>
      </c>
      <c r="BX20" s="87">
        <v>15383</v>
      </c>
      <c r="BY20" s="95">
        <v>15680</v>
      </c>
      <c r="BZ20" s="87">
        <v>15775</v>
      </c>
      <c r="CA20" s="87">
        <v>15993</v>
      </c>
      <c r="CB20" s="87">
        <v>15960</v>
      </c>
      <c r="CC20" s="87">
        <v>16104</v>
      </c>
      <c r="CD20" s="87">
        <v>16039</v>
      </c>
      <c r="CE20" s="87">
        <v>16175</v>
      </c>
      <c r="CF20" s="87">
        <v>16248</v>
      </c>
      <c r="CG20" s="87">
        <v>16434</v>
      </c>
      <c r="CH20" s="87">
        <v>16539</v>
      </c>
      <c r="CI20" s="87">
        <v>16603</v>
      </c>
      <c r="CJ20" s="124">
        <v>19934.1</v>
      </c>
      <c r="CK20" s="87">
        <v>16916</v>
      </c>
      <c r="CL20" s="87">
        <v>16990</v>
      </c>
      <c r="CM20" s="97">
        <f>'[1]Спис_числ_ГКЭД'!$BM$69</f>
        <v>17048</v>
      </c>
      <c r="CN20" s="87">
        <f>'[1]Спис_числ_ГКЭД'!$BN$69</f>
        <v>17323</v>
      </c>
      <c r="CO20" s="87">
        <v>17272</v>
      </c>
      <c r="CP20" s="87">
        <v>16784</v>
      </c>
      <c r="CQ20" s="87">
        <v>16714</v>
      </c>
      <c r="CR20" s="87">
        <v>16779</v>
      </c>
      <c r="CS20" s="87">
        <v>16726</v>
      </c>
      <c r="CT20" s="87">
        <v>16670</v>
      </c>
      <c r="CU20" s="87">
        <v>16600</v>
      </c>
      <c r="CV20" s="87">
        <v>16836</v>
      </c>
      <c r="DE20" s="42"/>
      <c r="DF20" s="42"/>
      <c r="DG20" s="42"/>
      <c r="DH20" s="42"/>
      <c r="DU20" s="42"/>
      <c r="DV20" s="42"/>
      <c r="DW20" s="42"/>
      <c r="DX20" s="42"/>
    </row>
    <row r="21" spans="1:128" ht="22.5" customHeight="1">
      <c r="A21" s="16" t="s">
        <v>60</v>
      </c>
      <c r="B21" s="46" t="s">
        <v>43</v>
      </c>
      <c r="C21" s="58">
        <v>37967</v>
      </c>
      <c r="D21" s="49">
        <f t="shared" si="1"/>
        <v>26305.666666666668</v>
      </c>
      <c r="E21" s="40">
        <f t="shared" si="2"/>
        <v>26819</v>
      </c>
      <c r="F21" s="40">
        <v>27467.333333333332</v>
      </c>
      <c r="G21" s="40">
        <v>27143</v>
      </c>
      <c r="H21" s="59">
        <v>25791</v>
      </c>
      <c r="I21" s="25">
        <v>26486</v>
      </c>
      <c r="J21" s="25">
        <v>26640</v>
      </c>
      <c r="K21" s="25">
        <v>26861</v>
      </c>
      <c r="L21" s="25">
        <v>26956</v>
      </c>
      <c r="M21" s="25">
        <v>27357</v>
      </c>
      <c r="N21" s="25">
        <v>27609</v>
      </c>
      <c r="O21" s="25">
        <v>27436</v>
      </c>
      <c r="P21" s="25">
        <v>27371</v>
      </c>
      <c r="Q21" s="25">
        <v>27224</v>
      </c>
      <c r="R21" s="25">
        <v>27062</v>
      </c>
      <c r="S21" s="25">
        <v>27143</v>
      </c>
      <c r="T21" s="121">
        <v>36491</v>
      </c>
      <c r="U21" s="49">
        <v>26831</v>
      </c>
      <c r="V21" s="49">
        <v>27172.666666666668</v>
      </c>
      <c r="W21" s="49">
        <f t="shared" si="3"/>
        <v>27152</v>
      </c>
      <c r="X21" s="49">
        <f t="shared" si="4"/>
        <v>27700.666666666668</v>
      </c>
      <c r="Y21" s="1">
        <v>26419</v>
      </c>
      <c r="Z21" s="25">
        <v>26757</v>
      </c>
      <c r="AA21" s="25">
        <v>27317</v>
      </c>
      <c r="AB21" s="25">
        <v>26922</v>
      </c>
      <c r="AC21" s="25">
        <v>27006</v>
      </c>
      <c r="AD21" s="25">
        <v>27590</v>
      </c>
      <c r="AE21" s="25">
        <v>26821</v>
      </c>
      <c r="AF21" s="25">
        <v>27281</v>
      </c>
      <c r="AG21" s="25">
        <v>27354</v>
      </c>
      <c r="AH21" s="40">
        <v>27394</v>
      </c>
      <c r="AI21" s="25">
        <v>27791</v>
      </c>
      <c r="AJ21" s="25">
        <v>27917</v>
      </c>
      <c r="AK21" s="121">
        <v>38746.5</v>
      </c>
      <c r="AL21" s="74">
        <f t="shared" si="5"/>
        <v>28209.666666666668</v>
      </c>
      <c r="AM21" s="79">
        <f t="shared" si="6"/>
        <v>28867</v>
      </c>
      <c r="AN21" s="79">
        <f t="shared" si="7"/>
        <v>29324.333333333332</v>
      </c>
      <c r="AO21" s="39">
        <f t="shared" si="0"/>
        <v>29285</v>
      </c>
      <c r="AP21" s="20">
        <v>27752</v>
      </c>
      <c r="AQ21" s="20">
        <v>28376</v>
      </c>
      <c r="AR21" s="20">
        <v>28501</v>
      </c>
      <c r="AS21" s="20">
        <v>28924</v>
      </c>
      <c r="AT21" s="20">
        <v>28809</v>
      </c>
      <c r="AU21" s="20">
        <v>28868</v>
      </c>
      <c r="AV21" s="20">
        <v>29339</v>
      </c>
      <c r="AW21" s="20">
        <v>29231</v>
      </c>
      <c r="AX21" s="20">
        <v>29403</v>
      </c>
      <c r="AY21" s="20">
        <v>29161</v>
      </c>
      <c r="AZ21" s="20">
        <v>29097</v>
      </c>
      <c r="BA21" s="81">
        <v>29597</v>
      </c>
      <c r="BB21" s="121">
        <v>40843.6</v>
      </c>
      <c r="BC21" s="95">
        <f t="shared" si="8"/>
        <v>29515</v>
      </c>
      <c r="BD21" s="95">
        <f t="shared" si="9"/>
        <v>30223.666666666668</v>
      </c>
      <c r="BE21" s="95">
        <f t="shared" si="10"/>
        <v>30633.666666666668</v>
      </c>
      <c r="BF21" s="95">
        <f t="shared" si="11"/>
        <v>30480.666666666668</v>
      </c>
      <c r="BG21" s="86">
        <v>29246</v>
      </c>
      <c r="BH21" s="86">
        <v>29451</v>
      </c>
      <c r="BI21" s="86">
        <v>29848</v>
      </c>
      <c r="BJ21" s="87">
        <v>29721</v>
      </c>
      <c r="BK21" s="42">
        <v>30159</v>
      </c>
      <c r="BL21" s="92">
        <v>30791</v>
      </c>
      <c r="BM21" s="1">
        <v>30679</v>
      </c>
      <c r="BN21" s="49">
        <v>30642</v>
      </c>
      <c r="BO21" s="40">
        <v>30580</v>
      </c>
      <c r="BP21" s="40">
        <v>30747</v>
      </c>
      <c r="BQ21" s="40">
        <v>30484</v>
      </c>
      <c r="BR21" s="1">
        <v>30211</v>
      </c>
      <c r="BS21" s="121">
        <v>41972.8</v>
      </c>
      <c r="BT21" s="95">
        <f t="shared" si="12"/>
        <v>29683.333333333332</v>
      </c>
      <c r="BU21" s="95">
        <f t="shared" si="13"/>
        <v>30685</v>
      </c>
      <c r="BV21" s="95">
        <f t="shared" si="14"/>
        <v>30992.333333333332</v>
      </c>
      <c r="BW21" s="95">
        <f t="shared" si="15"/>
        <v>30401.333333333332</v>
      </c>
      <c r="BX21" s="87">
        <v>29500</v>
      </c>
      <c r="BY21" s="95">
        <v>29456</v>
      </c>
      <c r="BZ21" s="87">
        <v>30094</v>
      </c>
      <c r="CA21" s="87">
        <v>30189</v>
      </c>
      <c r="CB21" s="87">
        <v>30809</v>
      </c>
      <c r="CC21" s="87">
        <v>31057</v>
      </c>
      <c r="CD21" s="87">
        <v>30943</v>
      </c>
      <c r="CE21" s="87">
        <v>30972</v>
      </c>
      <c r="CF21" s="87">
        <v>31062</v>
      </c>
      <c r="CG21" s="87">
        <v>30618</v>
      </c>
      <c r="CH21" s="87">
        <v>30384</v>
      </c>
      <c r="CI21" s="87">
        <v>30202</v>
      </c>
      <c r="CJ21" s="124">
        <v>40974.6</v>
      </c>
      <c r="CK21" s="87">
        <v>30166</v>
      </c>
      <c r="CL21" s="87">
        <v>30118</v>
      </c>
      <c r="CM21" s="97">
        <f>'[1]Спис_числ_ГКЭД'!$BM$73</f>
        <v>30366</v>
      </c>
      <c r="CN21" s="87">
        <f>'[1]Спис_числ_ГКЭД'!$BN$73</f>
        <v>30584</v>
      </c>
      <c r="CO21" s="87">
        <v>30501</v>
      </c>
      <c r="CP21" s="87">
        <v>30627</v>
      </c>
      <c r="CQ21" s="87">
        <v>30688</v>
      </c>
      <c r="CR21" s="87">
        <v>30254</v>
      </c>
      <c r="CS21" s="87">
        <v>30190</v>
      </c>
      <c r="CT21" s="87">
        <v>30334</v>
      </c>
      <c r="CU21" s="87">
        <v>30295</v>
      </c>
      <c r="CV21" s="87">
        <v>30606</v>
      </c>
      <c r="DF21" s="42"/>
      <c r="DG21" s="42"/>
      <c r="DU21" s="42"/>
      <c r="DV21" s="42"/>
      <c r="DW21" s="42"/>
      <c r="DX21" s="42"/>
    </row>
    <row r="22" spans="1:128" ht="12.75" customHeight="1">
      <c r="A22" s="16" t="s">
        <v>61</v>
      </c>
      <c r="B22" s="46" t="s">
        <v>44</v>
      </c>
      <c r="C22" s="58">
        <v>54563</v>
      </c>
      <c r="D22" s="49">
        <f t="shared" si="1"/>
        <v>50913.666666666664</v>
      </c>
      <c r="E22" s="40">
        <f t="shared" si="2"/>
        <v>51188.666666666664</v>
      </c>
      <c r="F22" s="40">
        <v>51228.333333333336</v>
      </c>
      <c r="G22" s="40">
        <v>52892</v>
      </c>
      <c r="H22" s="59">
        <v>50700</v>
      </c>
      <c r="I22" s="25">
        <v>51018</v>
      </c>
      <c r="J22" s="25">
        <v>51023</v>
      </c>
      <c r="K22" s="25">
        <v>51275</v>
      </c>
      <c r="L22" s="25">
        <v>51268</v>
      </c>
      <c r="M22" s="25">
        <v>50963</v>
      </c>
      <c r="N22" s="25">
        <v>51342</v>
      </c>
      <c r="O22" s="25">
        <v>51380</v>
      </c>
      <c r="P22" s="25">
        <v>52036</v>
      </c>
      <c r="Q22" s="25">
        <v>52764</v>
      </c>
      <c r="R22" s="25">
        <v>52522</v>
      </c>
      <c r="S22" s="25">
        <v>53390</v>
      </c>
      <c r="T22" s="121">
        <v>54481</v>
      </c>
      <c r="U22" s="49">
        <v>53274.333333333336</v>
      </c>
      <c r="V22" s="49">
        <v>53974.333333333336</v>
      </c>
      <c r="W22" s="49">
        <f t="shared" si="3"/>
        <v>54456</v>
      </c>
      <c r="X22" s="49">
        <f t="shared" si="4"/>
        <v>54688.333333333336</v>
      </c>
      <c r="Y22" s="1">
        <v>52977</v>
      </c>
      <c r="Z22" s="25">
        <v>53283</v>
      </c>
      <c r="AA22" s="25">
        <v>53563</v>
      </c>
      <c r="AB22" s="25">
        <v>53814</v>
      </c>
      <c r="AC22" s="25">
        <v>53853</v>
      </c>
      <c r="AD22" s="25">
        <v>54256</v>
      </c>
      <c r="AE22" s="25">
        <v>54333</v>
      </c>
      <c r="AF22" s="25">
        <v>54498</v>
      </c>
      <c r="AG22" s="25">
        <v>54537</v>
      </c>
      <c r="AH22" s="40">
        <v>54737</v>
      </c>
      <c r="AI22" s="25">
        <v>54402</v>
      </c>
      <c r="AJ22" s="25">
        <v>54926</v>
      </c>
      <c r="AK22" s="121">
        <v>56818.1</v>
      </c>
      <c r="AL22" s="74">
        <f t="shared" si="5"/>
        <v>52569.333333333336</v>
      </c>
      <c r="AM22" s="79">
        <f t="shared" si="6"/>
        <v>53508.666666666664</v>
      </c>
      <c r="AN22" s="79">
        <f t="shared" si="7"/>
        <v>54327.333333333336</v>
      </c>
      <c r="AO22" s="39">
        <f t="shared" si="0"/>
        <v>55192.333333333336</v>
      </c>
      <c r="AP22" s="20">
        <v>52360</v>
      </c>
      <c r="AQ22" s="20">
        <v>52457</v>
      </c>
      <c r="AR22" s="20">
        <v>52891</v>
      </c>
      <c r="AS22" s="20">
        <v>53445</v>
      </c>
      <c r="AT22" s="20">
        <v>53083</v>
      </c>
      <c r="AU22" s="20">
        <v>53998</v>
      </c>
      <c r="AV22" s="20">
        <v>54338</v>
      </c>
      <c r="AW22" s="20">
        <v>54155</v>
      </c>
      <c r="AX22" s="20">
        <v>54489</v>
      </c>
      <c r="AY22" s="20">
        <v>54686</v>
      </c>
      <c r="AZ22" s="20">
        <v>54974</v>
      </c>
      <c r="BA22" s="81">
        <v>55917</v>
      </c>
      <c r="BB22" s="121">
        <v>60885.5</v>
      </c>
      <c r="BC22" s="95">
        <f t="shared" si="8"/>
        <v>56310.666666666664</v>
      </c>
      <c r="BD22" s="95">
        <f t="shared" si="9"/>
        <v>58344.333333333336</v>
      </c>
      <c r="BE22" s="95">
        <f t="shared" si="10"/>
        <v>59207.666666666664</v>
      </c>
      <c r="BF22" s="95">
        <f t="shared" si="11"/>
        <v>59814.666666666664</v>
      </c>
      <c r="BG22" s="86">
        <v>55735</v>
      </c>
      <c r="BH22" s="86">
        <v>56307</v>
      </c>
      <c r="BI22" s="86">
        <v>56890</v>
      </c>
      <c r="BJ22" s="87">
        <v>57009</v>
      </c>
      <c r="BK22" s="42">
        <v>58666</v>
      </c>
      <c r="BL22" s="92">
        <v>59358</v>
      </c>
      <c r="BM22" s="1">
        <v>58791</v>
      </c>
      <c r="BN22" s="49">
        <v>59329</v>
      </c>
      <c r="BO22" s="40">
        <v>59503</v>
      </c>
      <c r="BP22" s="40">
        <v>59495</v>
      </c>
      <c r="BQ22" s="40">
        <v>59433</v>
      </c>
      <c r="BR22" s="1">
        <v>60516</v>
      </c>
      <c r="BS22" s="121">
        <v>62489.5</v>
      </c>
      <c r="BT22" s="95">
        <f t="shared" si="12"/>
        <v>59251.666666666664</v>
      </c>
      <c r="BU22" s="95">
        <f t="shared" si="13"/>
        <v>59251.333333333336</v>
      </c>
      <c r="BV22" s="95">
        <f t="shared" si="14"/>
        <v>59050.666666666664</v>
      </c>
      <c r="BW22" s="95">
        <f t="shared" si="15"/>
        <v>58900.666666666664</v>
      </c>
      <c r="BX22" s="87">
        <v>59351</v>
      </c>
      <c r="BY22" s="95">
        <v>59191</v>
      </c>
      <c r="BZ22" s="87">
        <v>59213</v>
      </c>
      <c r="CA22" s="87">
        <v>59746</v>
      </c>
      <c r="CB22" s="87">
        <v>59099</v>
      </c>
      <c r="CC22" s="87">
        <v>58909</v>
      </c>
      <c r="CD22" s="87">
        <v>58841</v>
      </c>
      <c r="CE22" s="87">
        <v>59202</v>
      </c>
      <c r="CF22" s="87">
        <v>59109</v>
      </c>
      <c r="CG22" s="87">
        <v>58793</v>
      </c>
      <c r="CH22" s="87">
        <v>58379</v>
      </c>
      <c r="CI22" s="87">
        <v>59530</v>
      </c>
      <c r="CJ22" s="124">
        <v>61487.7</v>
      </c>
      <c r="CK22" s="87">
        <v>58115</v>
      </c>
      <c r="CL22" s="87">
        <v>58642</v>
      </c>
      <c r="CM22" s="97">
        <f>'[1]Спис_числ_ГКЭД'!$BM$79</f>
        <v>58684</v>
      </c>
      <c r="CN22" s="87">
        <f>'[1]Спис_числ_ГКЭД'!$BN$79</f>
        <v>58527</v>
      </c>
      <c r="CO22" s="87">
        <v>58961</v>
      </c>
      <c r="CP22" s="87">
        <v>58422</v>
      </c>
      <c r="CQ22" s="87">
        <v>58356</v>
      </c>
      <c r="CR22" s="87">
        <v>59664</v>
      </c>
      <c r="CS22" s="87">
        <v>59002</v>
      </c>
      <c r="CT22" s="87">
        <v>58198</v>
      </c>
      <c r="CU22" s="87">
        <v>58832</v>
      </c>
      <c r="CV22" s="87">
        <v>58878</v>
      </c>
      <c r="DE22" s="42"/>
      <c r="DF22" s="42"/>
      <c r="DG22" s="42"/>
      <c r="DU22" s="42"/>
      <c r="DV22" s="42"/>
      <c r="DW22" s="42"/>
      <c r="DX22" s="42"/>
    </row>
    <row r="23" spans="1:128" ht="12.75" customHeight="1">
      <c r="A23" s="16" t="s">
        <v>62</v>
      </c>
      <c r="B23" s="46" t="s">
        <v>45</v>
      </c>
      <c r="C23" s="58">
        <v>155693</v>
      </c>
      <c r="D23" s="49">
        <f t="shared" si="1"/>
        <v>154076.33333333334</v>
      </c>
      <c r="E23" s="40">
        <f t="shared" si="2"/>
        <v>153790.33333333334</v>
      </c>
      <c r="F23" s="40">
        <v>151914.66666666666</v>
      </c>
      <c r="G23" s="40">
        <v>154776</v>
      </c>
      <c r="H23" s="59">
        <v>154115</v>
      </c>
      <c r="I23" s="25">
        <v>154177</v>
      </c>
      <c r="J23" s="1">
        <v>153937</v>
      </c>
      <c r="K23" s="25">
        <v>153764</v>
      </c>
      <c r="L23" s="25">
        <v>153670</v>
      </c>
      <c r="M23" s="25">
        <v>152243</v>
      </c>
      <c r="N23" s="25">
        <v>151956</v>
      </c>
      <c r="O23" s="25">
        <v>151545</v>
      </c>
      <c r="P23" s="25">
        <v>153320</v>
      </c>
      <c r="Q23" s="25">
        <v>154311</v>
      </c>
      <c r="R23" s="25">
        <v>154999</v>
      </c>
      <c r="S23" s="25">
        <v>155018</v>
      </c>
      <c r="T23" s="121">
        <v>157505</v>
      </c>
      <c r="U23" s="49">
        <v>155316.66666666666</v>
      </c>
      <c r="V23" s="49">
        <v>154988.33333333334</v>
      </c>
      <c r="W23" s="49">
        <f t="shared" si="3"/>
        <v>153036</v>
      </c>
      <c r="X23" s="49">
        <f t="shared" si="4"/>
        <v>156015.66666666666</v>
      </c>
      <c r="Y23" s="1">
        <v>155255</v>
      </c>
      <c r="Z23" s="25">
        <v>155249</v>
      </c>
      <c r="AA23" s="25">
        <v>155446</v>
      </c>
      <c r="AB23" s="25">
        <v>155188</v>
      </c>
      <c r="AC23" s="25">
        <v>155283</v>
      </c>
      <c r="AD23" s="25">
        <v>154494</v>
      </c>
      <c r="AE23" s="25">
        <v>152294</v>
      </c>
      <c r="AF23" s="25">
        <v>151869</v>
      </c>
      <c r="AG23" s="25">
        <v>154945</v>
      </c>
      <c r="AH23" s="40">
        <v>155769</v>
      </c>
      <c r="AI23" s="25">
        <v>156028</v>
      </c>
      <c r="AJ23" s="25">
        <v>156250</v>
      </c>
      <c r="AK23" s="121">
        <v>156984.9</v>
      </c>
      <c r="AL23" s="74">
        <f t="shared" si="5"/>
        <v>155918</v>
      </c>
      <c r="AM23" s="79">
        <f t="shared" si="6"/>
        <v>155748.66666666666</v>
      </c>
      <c r="AN23" s="79">
        <f t="shared" si="7"/>
        <v>153865.33333333334</v>
      </c>
      <c r="AO23" s="39">
        <f t="shared" si="0"/>
        <v>156319.33333333334</v>
      </c>
      <c r="AP23" s="20">
        <v>155417</v>
      </c>
      <c r="AQ23" s="20">
        <v>155741</v>
      </c>
      <c r="AR23" s="20">
        <v>156596</v>
      </c>
      <c r="AS23" s="20">
        <v>155972</v>
      </c>
      <c r="AT23" s="20">
        <v>155729</v>
      </c>
      <c r="AU23" s="20">
        <v>155545</v>
      </c>
      <c r="AV23" s="20">
        <v>153315</v>
      </c>
      <c r="AW23" s="20">
        <v>152847</v>
      </c>
      <c r="AX23" s="20">
        <v>155434</v>
      </c>
      <c r="AY23" s="20">
        <v>156011</v>
      </c>
      <c r="AZ23" s="20">
        <v>156521</v>
      </c>
      <c r="BA23" s="81">
        <v>156426</v>
      </c>
      <c r="BB23" s="121">
        <v>158712.1</v>
      </c>
      <c r="BC23" s="95">
        <f t="shared" si="8"/>
        <v>156430.66666666666</v>
      </c>
      <c r="BD23" s="95">
        <f t="shared" si="9"/>
        <v>156006.33333333334</v>
      </c>
      <c r="BE23" s="95">
        <f t="shared" si="10"/>
        <v>157054</v>
      </c>
      <c r="BF23" s="95">
        <f t="shared" si="11"/>
        <v>164684</v>
      </c>
      <c r="BG23" s="86">
        <v>155930</v>
      </c>
      <c r="BH23" s="86">
        <v>156744</v>
      </c>
      <c r="BI23" s="86">
        <v>156618</v>
      </c>
      <c r="BJ23" s="87">
        <v>156360</v>
      </c>
      <c r="BK23" s="42">
        <v>155953</v>
      </c>
      <c r="BL23" s="92">
        <v>155706</v>
      </c>
      <c r="BM23" s="1">
        <v>155062</v>
      </c>
      <c r="BN23" s="49">
        <v>154891</v>
      </c>
      <c r="BO23" s="40">
        <v>161209</v>
      </c>
      <c r="BP23" s="40">
        <v>163218</v>
      </c>
      <c r="BQ23" s="40">
        <v>164998</v>
      </c>
      <c r="BR23" s="1">
        <v>165836</v>
      </c>
      <c r="BS23" s="121">
        <v>181161.4</v>
      </c>
      <c r="BT23" s="95">
        <f t="shared" si="12"/>
        <v>166304.66666666666</v>
      </c>
      <c r="BU23" s="95">
        <f t="shared" si="13"/>
        <v>165850.66666666666</v>
      </c>
      <c r="BV23" s="95">
        <f t="shared" si="14"/>
        <v>164723.33333333334</v>
      </c>
      <c r="BW23" s="95">
        <f t="shared" si="15"/>
        <v>167975.33333333334</v>
      </c>
      <c r="BX23" s="87">
        <v>166098</v>
      </c>
      <c r="BY23" s="95">
        <v>166327</v>
      </c>
      <c r="BZ23" s="87">
        <v>166489</v>
      </c>
      <c r="CA23" s="87">
        <v>166183</v>
      </c>
      <c r="CB23" s="87">
        <v>165835</v>
      </c>
      <c r="CC23" s="87">
        <v>165534</v>
      </c>
      <c r="CD23" s="87">
        <v>164320</v>
      </c>
      <c r="CE23" s="87">
        <v>163650</v>
      </c>
      <c r="CF23" s="87">
        <v>166200</v>
      </c>
      <c r="CG23" s="87">
        <v>167229</v>
      </c>
      <c r="CH23" s="87">
        <v>168320</v>
      </c>
      <c r="CI23" s="87">
        <v>168377</v>
      </c>
      <c r="CJ23" s="124">
        <v>176395.5</v>
      </c>
      <c r="CK23" s="87">
        <v>167832</v>
      </c>
      <c r="CL23" s="87">
        <v>168002</v>
      </c>
      <c r="CM23" s="97">
        <f>'[1]Спис_числ_ГКЭД'!$BM$99</f>
        <v>168182</v>
      </c>
      <c r="CN23" s="87">
        <f>'[1]Спис_числ_ГКЭД'!$BN$99</f>
        <v>167455</v>
      </c>
      <c r="CO23" s="87">
        <v>167226</v>
      </c>
      <c r="CP23" s="87">
        <v>166615</v>
      </c>
      <c r="CQ23" s="87">
        <v>164647</v>
      </c>
      <c r="CR23" s="87">
        <v>163386</v>
      </c>
      <c r="CS23" s="87">
        <v>169095</v>
      </c>
      <c r="CT23" s="87">
        <v>169411</v>
      </c>
      <c r="CU23" s="87">
        <v>170798</v>
      </c>
      <c r="CV23" s="87">
        <v>170508</v>
      </c>
      <c r="DF23" s="42"/>
      <c r="DG23" s="42"/>
      <c r="DU23" s="42"/>
      <c r="DV23" s="42"/>
      <c r="DW23" s="42"/>
      <c r="DX23" s="42"/>
    </row>
    <row r="24" spans="1:128" ht="23.25" customHeight="1">
      <c r="A24" s="16" t="s">
        <v>63</v>
      </c>
      <c r="B24" s="46" t="s">
        <v>46</v>
      </c>
      <c r="C24" s="58">
        <v>65395</v>
      </c>
      <c r="D24" s="49">
        <f t="shared" si="1"/>
        <v>64291</v>
      </c>
      <c r="E24" s="40">
        <f t="shared" si="2"/>
        <v>64446.333333333336</v>
      </c>
      <c r="F24" s="40">
        <v>64611.666666666664</v>
      </c>
      <c r="G24" s="40">
        <v>64612.333333333336</v>
      </c>
      <c r="H24" s="59">
        <v>64126</v>
      </c>
      <c r="I24" s="25">
        <v>64211</v>
      </c>
      <c r="J24" s="1">
        <v>64536</v>
      </c>
      <c r="K24" s="25">
        <v>64423</v>
      </c>
      <c r="L24" s="1">
        <v>64380</v>
      </c>
      <c r="M24" s="25">
        <v>64535</v>
      </c>
      <c r="N24" s="25">
        <v>64653</v>
      </c>
      <c r="O24" s="25">
        <v>64647</v>
      </c>
      <c r="P24" s="25">
        <v>64807</v>
      </c>
      <c r="Q24" s="25">
        <v>64698</v>
      </c>
      <c r="R24" s="25">
        <v>64555</v>
      </c>
      <c r="S24" s="25">
        <v>64584</v>
      </c>
      <c r="T24" s="121">
        <v>65162</v>
      </c>
      <c r="U24" s="49">
        <v>64088</v>
      </c>
      <c r="V24" s="49">
        <v>64334</v>
      </c>
      <c r="W24" s="49">
        <f t="shared" si="3"/>
        <v>64280.333333333336</v>
      </c>
      <c r="X24" s="49">
        <f t="shared" si="4"/>
        <v>64109.666666666664</v>
      </c>
      <c r="Y24" s="1">
        <v>63871</v>
      </c>
      <c r="Z24" s="25">
        <v>64089</v>
      </c>
      <c r="AA24" s="25">
        <v>64304</v>
      </c>
      <c r="AB24" s="25">
        <v>64230</v>
      </c>
      <c r="AC24" s="25">
        <v>64426</v>
      </c>
      <c r="AD24" s="25">
        <v>64346</v>
      </c>
      <c r="AE24" s="25">
        <v>64396</v>
      </c>
      <c r="AF24" s="25">
        <v>64336</v>
      </c>
      <c r="AG24" s="25">
        <v>64109</v>
      </c>
      <c r="AH24" s="1">
        <v>64096</v>
      </c>
      <c r="AI24" s="25">
        <v>64111</v>
      </c>
      <c r="AJ24" s="25">
        <v>64122</v>
      </c>
      <c r="AK24" s="121">
        <v>66666.6</v>
      </c>
      <c r="AL24" s="74">
        <f t="shared" si="5"/>
        <v>64452.666666666664</v>
      </c>
      <c r="AM24" s="79">
        <f t="shared" si="6"/>
        <v>64646.666666666664</v>
      </c>
      <c r="AN24" s="79">
        <f t="shared" si="7"/>
        <v>64745.666666666664</v>
      </c>
      <c r="AO24" s="39">
        <f t="shared" si="0"/>
        <v>64658.666666666664</v>
      </c>
      <c r="AP24" s="20">
        <v>64248</v>
      </c>
      <c r="AQ24" s="20">
        <v>64454</v>
      </c>
      <c r="AR24" s="20">
        <v>64656</v>
      </c>
      <c r="AS24" s="20">
        <v>64443</v>
      </c>
      <c r="AT24" s="72">
        <v>64851</v>
      </c>
      <c r="AU24" s="20">
        <v>64646</v>
      </c>
      <c r="AV24" s="20">
        <v>64790</v>
      </c>
      <c r="AW24" s="20">
        <v>64726</v>
      </c>
      <c r="AX24" s="20">
        <v>64721</v>
      </c>
      <c r="AY24" s="20">
        <v>64584</v>
      </c>
      <c r="AZ24" s="20">
        <v>64314</v>
      </c>
      <c r="BA24" s="81">
        <v>65078</v>
      </c>
      <c r="BB24" s="121">
        <v>67407.2</v>
      </c>
      <c r="BC24" s="95">
        <f t="shared" si="8"/>
        <v>65072.333333333336</v>
      </c>
      <c r="BD24" s="95">
        <f t="shared" si="9"/>
        <v>65442.333333333336</v>
      </c>
      <c r="BE24" s="95">
        <f t="shared" si="10"/>
        <v>65834.66666666667</v>
      </c>
      <c r="BF24" s="95">
        <f t="shared" si="11"/>
        <v>66511.66666666667</v>
      </c>
      <c r="BG24" s="86">
        <v>64933</v>
      </c>
      <c r="BH24" s="86">
        <v>65132</v>
      </c>
      <c r="BI24" s="86">
        <v>65152</v>
      </c>
      <c r="BJ24" s="87">
        <v>65343</v>
      </c>
      <c r="BK24" s="42">
        <v>65386</v>
      </c>
      <c r="BL24" s="92">
        <v>65598</v>
      </c>
      <c r="BM24" s="1">
        <v>65839</v>
      </c>
      <c r="BN24" s="49">
        <v>65757</v>
      </c>
      <c r="BO24" s="40">
        <v>65908</v>
      </c>
      <c r="BP24" s="40">
        <v>66302</v>
      </c>
      <c r="BQ24" s="40">
        <v>66442</v>
      </c>
      <c r="BR24" s="1">
        <v>66791</v>
      </c>
      <c r="BS24" s="121">
        <v>69055.4</v>
      </c>
      <c r="BT24" s="95">
        <f t="shared" si="12"/>
        <v>66702.33333333333</v>
      </c>
      <c r="BU24" s="95">
        <f t="shared" si="13"/>
        <v>67262.66666666667</v>
      </c>
      <c r="BV24" s="95">
        <f t="shared" si="14"/>
        <v>67341.33333333333</v>
      </c>
      <c r="BW24" s="95">
        <f t="shared" si="15"/>
        <v>67506.33333333333</v>
      </c>
      <c r="BX24" s="87">
        <v>66734</v>
      </c>
      <c r="BY24" s="95">
        <v>66518</v>
      </c>
      <c r="BZ24" s="87">
        <v>66855</v>
      </c>
      <c r="CA24" s="87">
        <v>67182</v>
      </c>
      <c r="CB24" s="87">
        <v>67178</v>
      </c>
      <c r="CC24" s="87">
        <v>67428</v>
      </c>
      <c r="CD24" s="87">
        <v>67466</v>
      </c>
      <c r="CE24" s="87">
        <v>67315</v>
      </c>
      <c r="CF24" s="87">
        <v>67243</v>
      </c>
      <c r="CG24" s="87">
        <v>67463</v>
      </c>
      <c r="CH24" s="87">
        <v>67445</v>
      </c>
      <c r="CI24" s="87">
        <v>67611</v>
      </c>
      <c r="CJ24" s="124">
        <v>69795.8</v>
      </c>
      <c r="CK24" s="87">
        <v>67425</v>
      </c>
      <c r="CL24" s="87">
        <v>67687</v>
      </c>
      <c r="CM24" s="97">
        <f>'[1]Спис_числ_ГКЭД'!$BM$104</f>
        <v>68051</v>
      </c>
      <c r="CN24" s="87">
        <f>'[1]Спис_числ_ГКЭД'!$BN$104</f>
        <v>68119</v>
      </c>
      <c r="CO24" s="87">
        <v>68159</v>
      </c>
      <c r="CP24" s="87">
        <v>68446</v>
      </c>
      <c r="CQ24" s="87">
        <v>68460</v>
      </c>
      <c r="CR24" s="87">
        <v>68671</v>
      </c>
      <c r="CS24" s="87">
        <v>68516</v>
      </c>
      <c r="CT24" s="87">
        <v>68418</v>
      </c>
      <c r="CU24" s="87">
        <v>68439</v>
      </c>
      <c r="CV24" s="87">
        <v>68590</v>
      </c>
      <c r="DE24" s="42"/>
      <c r="DF24" s="42"/>
      <c r="DG24" s="42"/>
      <c r="DU24" s="42"/>
      <c r="DV24" s="42"/>
      <c r="DW24" s="42"/>
      <c r="DX24" s="42"/>
    </row>
    <row r="25" spans="1:127" ht="22.5" customHeight="1">
      <c r="A25" s="16" t="s">
        <v>64</v>
      </c>
      <c r="B25" s="46" t="s">
        <v>47</v>
      </c>
      <c r="C25" s="58">
        <v>42737</v>
      </c>
      <c r="D25" s="49">
        <f t="shared" si="1"/>
        <v>29527.666666666668</v>
      </c>
      <c r="E25" s="40">
        <f t="shared" si="2"/>
        <v>29774.333333333332</v>
      </c>
      <c r="F25" s="40">
        <v>30512</v>
      </c>
      <c r="G25" s="40">
        <v>30388.333333333332</v>
      </c>
      <c r="H25" s="59">
        <v>29347</v>
      </c>
      <c r="I25" s="25">
        <v>29551</v>
      </c>
      <c r="J25" s="25">
        <v>29685</v>
      </c>
      <c r="K25" s="25">
        <v>29757</v>
      </c>
      <c r="L25" s="25">
        <v>29881</v>
      </c>
      <c r="M25" s="25">
        <v>30312</v>
      </c>
      <c r="N25" s="25">
        <v>30462</v>
      </c>
      <c r="O25" s="25">
        <v>30762</v>
      </c>
      <c r="P25" s="25">
        <v>30791</v>
      </c>
      <c r="Q25" s="25">
        <v>30794</v>
      </c>
      <c r="R25" s="1">
        <v>30182</v>
      </c>
      <c r="S25" s="25">
        <v>30189</v>
      </c>
      <c r="T25" s="121">
        <v>42701</v>
      </c>
      <c r="U25" s="49">
        <v>29417.333333333332</v>
      </c>
      <c r="V25" s="49">
        <v>29709</v>
      </c>
      <c r="W25" s="49">
        <f t="shared" si="3"/>
        <v>28366</v>
      </c>
      <c r="X25" s="49">
        <f t="shared" si="4"/>
        <v>28239</v>
      </c>
      <c r="Y25" s="1">
        <v>29265</v>
      </c>
      <c r="Z25" s="25">
        <v>29406</v>
      </c>
      <c r="AA25" s="25">
        <v>29581</v>
      </c>
      <c r="AB25" s="25">
        <v>29775</v>
      </c>
      <c r="AC25" s="25">
        <v>29715</v>
      </c>
      <c r="AD25" s="25">
        <v>29637</v>
      </c>
      <c r="AE25" s="25">
        <v>28376</v>
      </c>
      <c r="AF25" s="25">
        <v>28004</v>
      </c>
      <c r="AG25" s="25">
        <v>28718</v>
      </c>
      <c r="AH25" s="40">
        <v>28323</v>
      </c>
      <c r="AI25" s="25">
        <v>28223</v>
      </c>
      <c r="AJ25" s="25">
        <v>28171</v>
      </c>
      <c r="AK25" s="121">
        <v>42610.2</v>
      </c>
      <c r="AL25" s="74">
        <f t="shared" si="5"/>
        <v>28638.333333333332</v>
      </c>
      <c r="AM25" s="79">
        <f t="shared" si="6"/>
        <v>29629.333333333332</v>
      </c>
      <c r="AN25" s="79">
        <f t="shared" si="7"/>
        <v>29037.666666666668</v>
      </c>
      <c r="AO25" s="39">
        <f t="shared" si="0"/>
        <v>29122.333333333332</v>
      </c>
      <c r="AP25" s="20">
        <v>28417</v>
      </c>
      <c r="AQ25" s="20">
        <v>28678</v>
      </c>
      <c r="AR25" s="20">
        <v>28820</v>
      </c>
      <c r="AS25" s="20">
        <v>29441</v>
      </c>
      <c r="AT25" s="72">
        <v>29698</v>
      </c>
      <c r="AU25" s="20">
        <v>29749</v>
      </c>
      <c r="AV25" s="20">
        <v>29571</v>
      </c>
      <c r="AW25" s="20">
        <v>28795</v>
      </c>
      <c r="AX25" s="20">
        <v>28747</v>
      </c>
      <c r="AY25" s="20">
        <v>28888</v>
      </c>
      <c r="AZ25" s="20">
        <v>28687</v>
      </c>
      <c r="BA25" s="81">
        <v>29792</v>
      </c>
      <c r="BB25" s="121">
        <v>42971.2</v>
      </c>
      <c r="BC25" s="95">
        <f t="shared" si="8"/>
        <v>29618.333333333332</v>
      </c>
      <c r="BD25" s="95">
        <f t="shared" si="9"/>
        <v>30433</v>
      </c>
      <c r="BE25" s="95">
        <f t="shared" si="10"/>
        <v>30204.333333333332</v>
      </c>
      <c r="BF25" s="95">
        <f t="shared" si="11"/>
        <v>29674</v>
      </c>
      <c r="BG25" s="86">
        <v>29213</v>
      </c>
      <c r="BH25" s="86">
        <v>29673</v>
      </c>
      <c r="BI25" s="86">
        <v>29969</v>
      </c>
      <c r="BJ25" s="87">
        <v>30382</v>
      </c>
      <c r="BK25" s="42">
        <v>30442</v>
      </c>
      <c r="BL25" s="92">
        <v>30475</v>
      </c>
      <c r="BM25" s="1">
        <v>30695</v>
      </c>
      <c r="BN25" s="49">
        <v>29886</v>
      </c>
      <c r="BO25" s="49">
        <v>30032</v>
      </c>
      <c r="BP25" s="40">
        <v>29628</v>
      </c>
      <c r="BQ25" s="40">
        <v>29716</v>
      </c>
      <c r="BR25" s="1">
        <v>29678</v>
      </c>
      <c r="BS25" s="121">
        <v>46105.3</v>
      </c>
      <c r="BT25" s="95">
        <f t="shared" si="12"/>
        <v>28793.333333333332</v>
      </c>
      <c r="BU25" s="95">
        <f t="shared" si="13"/>
        <v>29648</v>
      </c>
      <c r="BV25" s="95">
        <f t="shared" si="14"/>
        <v>29487</v>
      </c>
      <c r="BW25" s="95">
        <f t="shared" si="15"/>
        <v>29443.333333333332</v>
      </c>
      <c r="BX25" s="87">
        <v>28629</v>
      </c>
      <c r="BY25" s="95">
        <v>28994</v>
      </c>
      <c r="BZ25" s="87">
        <v>28757</v>
      </c>
      <c r="CA25" s="87">
        <v>29592</v>
      </c>
      <c r="CB25" s="87">
        <v>29653</v>
      </c>
      <c r="CC25" s="87">
        <v>29699</v>
      </c>
      <c r="CD25" s="87">
        <v>29560</v>
      </c>
      <c r="CE25" s="87">
        <v>29399</v>
      </c>
      <c r="CF25" s="87">
        <v>29502</v>
      </c>
      <c r="CG25" s="87">
        <v>29415</v>
      </c>
      <c r="CH25" s="87">
        <v>29392</v>
      </c>
      <c r="CI25" s="87">
        <v>29523</v>
      </c>
      <c r="CJ25" s="124">
        <v>36421.3</v>
      </c>
      <c r="CK25" s="87">
        <v>28920</v>
      </c>
      <c r="CL25" s="87">
        <v>29221</v>
      </c>
      <c r="CM25" s="97">
        <f>'[1]Спис_числ_ГКЭД'!$BM$106</f>
        <v>29319</v>
      </c>
      <c r="CN25" s="87">
        <f>'[1]Спис_числ_ГКЭД'!$BN$106</f>
        <v>30287</v>
      </c>
      <c r="CO25" s="87">
        <v>30715</v>
      </c>
      <c r="CP25" s="87">
        <v>30683</v>
      </c>
      <c r="CQ25" s="87">
        <v>30501</v>
      </c>
      <c r="CR25" s="87">
        <v>29486</v>
      </c>
      <c r="CS25" s="87">
        <v>29774</v>
      </c>
      <c r="CT25" s="87">
        <v>29715</v>
      </c>
      <c r="CU25" s="87">
        <v>29440</v>
      </c>
      <c r="CV25" s="87">
        <v>29588</v>
      </c>
      <c r="DE25" s="42"/>
      <c r="DF25" s="42"/>
      <c r="DG25" s="42"/>
      <c r="DU25" s="42"/>
      <c r="DV25" s="42"/>
      <c r="DW25" s="42"/>
    </row>
    <row r="26" spans="1:111" ht="14.25" customHeight="1">
      <c r="A26" s="16"/>
      <c r="B26" s="46"/>
      <c r="C26" s="59"/>
      <c r="D26" s="49"/>
      <c r="E26" s="39"/>
      <c r="F26" s="40"/>
      <c r="G26" s="40"/>
      <c r="H26" s="59"/>
      <c r="I26" s="25"/>
      <c r="J26" s="25"/>
      <c r="K26" s="25"/>
      <c r="L26" s="25"/>
      <c r="M26" s="25"/>
      <c r="N26" s="25"/>
      <c r="O26" s="25"/>
      <c r="P26" s="25"/>
      <c r="Q26" s="25"/>
      <c r="S26" s="25"/>
      <c r="T26" s="59"/>
      <c r="U26" s="49"/>
      <c r="V26" s="49"/>
      <c r="W26" s="49"/>
      <c r="X26" s="49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L26" s="70"/>
      <c r="AM26" s="42"/>
      <c r="AN26" s="42"/>
      <c r="AO26" s="42"/>
      <c r="AP26" s="20"/>
      <c r="AQ26" s="20"/>
      <c r="AR26" s="20"/>
      <c r="AS26" s="20"/>
      <c r="AT26" s="72"/>
      <c r="AU26" s="20"/>
      <c r="AV26" s="20"/>
      <c r="AW26" s="20"/>
      <c r="AX26" s="20"/>
      <c r="AY26" s="20"/>
      <c r="AZ26" s="20"/>
      <c r="BC26" s="95"/>
      <c r="BD26" s="95"/>
      <c r="BE26" s="95"/>
      <c r="BF26" s="95"/>
      <c r="BG26" s="87"/>
      <c r="BH26" s="87"/>
      <c r="BI26" s="87"/>
      <c r="BJ26" s="87"/>
      <c r="BK26" s="42"/>
      <c r="BL26" s="42"/>
      <c r="BO26" s="49"/>
      <c r="BT26" s="19"/>
      <c r="BU26" s="19"/>
      <c r="BX26" s="87"/>
      <c r="BY26" s="87"/>
      <c r="BZ26" s="87"/>
      <c r="CA26" s="87"/>
      <c r="CB26" s="87"/>
      <c r="CC26" s="87"/>
      <c r="CD26" s="87"/>
      <c r="CK26" s="87"/>
      <c r="CL26" s="87"/>
      <c r="CM26" s="87"/>
      <c r="DE26" s="6"/>
      <c r="DG26" s="43"/>
    </row>
    <row r="27" spans="1:111" s="6" customFormat="1" ht="12.75" customHeight="1">
      <c r="A27" s="18" t="s">
        <v>65</v>
      </c>
      <c r="B27" s="45" t="s">
        <v>48</v>
      </c>
      <c r="C27" s="57"/>
      <c r="D27" s="48"/>
      <c r="E27" s="39"/>
      <c r="F27" s="39"/>
      <c r="G27" s="39"/>
      <c r="H27" s="6">
        <v>71288</v>
      </c>
      <c r="I27" s="57">
        <v>71959</v>
      </c>
      <c r="J27" s="26">
        <v>72372</v>
      </c>
      <c r="K27" s="26">
        <v>72198</v>
      </c>
      <c r="L27" s="26">
        <v>72152</v>
      </c>
      <c r="M27" s="26">
        <v>71286</v>
      </c>
      <c r="N27" s="26">
        <v>70467</v>
      </c>
      <c r="O27" s="26">
        <v>69817</v>
      </c>
      <c r="P27" s="6">
        <v>69087</v>
      </c>
      <c r="Q27" s="26">
        <v>68360</v>
      </c>
      <c r="R27" s="26">
        <v>68058</v>
      </c>
      <c r="S27" s="6">
        <v>67178</v>
      </c>
      <c r="T27" s="57"/>
      <c r="U27" s="48"/>
      <c r="V27" s="48"/>
      <c r="W27" s="48"/>
      <c r="X27" s="57"/>
      <c r="Y27" s="26">
        <v>67305</v>
      </c>
      <c r="Z27" s="32">
        <v>67831</v>
      </c>
      <c r="AA27" s="33">
        <v>67767</v>
      </c>
      <c r="AB27" s="33">
        <v>67666</v>
      </c>
      <c r="AC27" s="33">
        <v>67654</v>
      </c>
      <c r="AD27" s="34">
        <v>66982</v>
      </c>
      <c r="AE27" s="34">
        <v>66681</v>
      </c>
      <c r="AF27" s="34">
        <v>65754</v>
      </c>
      <c r="AG27" s="35">
        <v>64068</v>
      </c>
      <c r="AH27" s="35">
        <v>63150</v>
      </c>
      <c r="AI27" s="35">
        <v>62246</v>
      </c>
      <c r="AJ27" s="36">
        <v>61379</v>
      </c>
      <c r="AL27" s="76"/>
      <c r="AM27" s="43"/>
      <c r="AN27" s="43"/>
      <c r="AO27" s="43"/>
      <c r="AP27" s="6">
        <v>61846</v>
      </c>
      <c r="AQ27" s="36">
        <v>63041</v>
      </c>
      <c r="AR27" s="36">
        <v>65542</v>
      </c>
      <c r="AS27" s="36">
        <v>66625</v>
      </c>
      <c r="AT27" s="73">
        <v>66678</v>
      </c>
      <c r="AU27" s="78">
        <v>66597</v>
      </c>
      <c r="AV27" s="36">
        <v>66593</v>
      </c>
      <c r="AW27" s="36">
        <v>66388</v>
      </c>
      <c r="AX27" s="36">
        <v>65518</v>
      </c>
      <c r="AY27" s="38">
        <v>64947</v>
      </c>
      <c r="AZ27" s="36">
        <v>64541</v>
      </c>
      <c r="BA27" s="36">
        <v>63403</v>
      </c>
      <c r="BB27" s="36"/>
      <c r="BC27" s="95"/>
      <c r="BD27" s="95"/>
      <c r="BE27" s="95"/>
      <c r="BF27" s="95"/>
      <c r="BG27" s="83">
        <v>63742</v>
      </c>
      <c r="BH27" s="84">
        <v>64661</v>
      </c>
      <c r="BI27" s="84">
        <v>65268</v>
      </c>
      <c r="BJ27" s="84">
        <v>65717</v>
      </c>
      <c r="BK27" s="6">
        <v>65325</v>
      </c>
      <c r="BL27" s="6">
        <v>65080</v>
      </c>
      <c r="BM27" s="6">
        <v>64395</v>
      </c>
      <c r="BN27" s="48">
        <v>63508</v>
      </c>
      <c r="BO27" s="48">
        <v>62498</v>
      </c>
      <c r="BP27" s="6">
        <v>61883</v>
      </c>
      <c r="BQ27" s="6">
        <v>61357</v>
      </c>
      <c r="BR27" s="6">
        <v>61074</v>
      </c>
      <c r="BT27" s="43"/>
      <c r="BU27" s="43"/>
      <c r="BX27" s="84">
        <v>60962</v>
      </c>
      <c r="BY27" s="84">
        <v>61420</v>
      </c>
      <c r="BZ27" s="84">
        <v>61774</v>
      </c>
      <c r="CA27" s="84">
        <v>62639</v>
      </c>
      <c r="CB27" s="84">
        <v>63715</v>
      </c>
      <c r="CC27" s="84">
        <v>64220</v>
      </c>
      <c r="CD27" s="84">
        <v>63613</v>
      </c>
      <c r="CE27" s="84">
        <v>62612</v>
      </c>
      <c r="CF27" s="84">
        <v>62225</v>
      </c>
      <c r="CG27" s="84">
        <v>61349</v>
      </c>
      <c r="CH27" s="84">
        <v>61142</v>
      </c>
      <c r="CI27" s="84">
        <v>60367</v>
      </c>
      <c r="CJ27" s="84"/>
      <c r="CK27" s="84">
        <v>61007</v>
      </c>
      <c r="CL27" s="65">
        <v>61501</v>
      </c>
      <c r="CM27" s="84">
        <v>61447</v>
      </c>
      <c r="CN27" s="84">
        <v>61245</v>
      </c>
      <c r="CO27" s="84">
        <v>60392</v>
      </c>
      <c r="CP27" s="84">
        <v>59923</v>
      </c>
      <c r="CQ27" s="84">
        <v>59522</v>
      </c>
      <c r="CR27" s="84">
        <v>58828</v>
      </c>
      <c r="CS27" s="84">
        <v>58731</v>
      </c>
      <c r="CT27" s="84">
        <v>58993</v>
      </c>
      <c r="CU27" s="84">
        <v>58925</v>
      </c>
      <c r="CV27" s="84">
        <v>58397</v>
      </c>
      <c r="CW27" s="6">
        <v>58495</v>
      </c>
      <c r="DE27" s="43"/>
      <c r="DF27" s="43"/>
      <c r="DG27" s="43"/>
    </row>
    <row r="28" spans="1:54" s="4" customFormat="1" ht="12.75" customHeight="1" thickBot="1">
      <c r="A28" s="3"/>
      <c r="B28" s="3"/>
      <c r="C28" s="52"/>
      <c r="D28" s="60"/>
      <c r="E28" s="41"/>
      <c r="F28" s="41"/>
      <c r="G28" s="41"/>
      <c r="H28" s="52"/>
      <c r="T28" s="52"/>
      <c r="U28" s="52"/>
      <c r="V28" s="52"/>
      <c r="W28" s="52"/>
      <c r="X28" s="52"/>
      <c r="AP28" s="61"/>
      <c r="AQ28" s="61"/>
      <c r="AR28" s="61"/>
      <c r="AS28" s="61"/>
      <c r="AT28" s="61"/>
      <c r="AU28" s="62"/>
      <c r="AV28" s="61"/>
      <c r="AW28" s="61"/>
      <c r="AX28" s="61"/>
      <c r="AY28" s="63"/>
      <c r="AZ28" s="61"/>
      <c r="BA28" s="61"/>
      <c r="BB28" s="61"/>
    </row>
  </sheetData>
  <sheetProtection/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="110" zoomScaleSheetLayoutView="11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4" sqref="B4"/>
    </sheetView>
  </sheetViews>
  <sheetFormatPr defaultColWidth="9.00390625" defaultRowHeight="12.75"/>
  <cols>
    <col min="1" max="1" width="35.625" style="98" customWidth="1"/>
    <col min="2" max="2" width="38.125" style="98" customWidth="1"/>
    <col min="3" max="16384" width="9.125" style="98" customWidth="1"/>
  </cols>
  <sheetData>
    <row r="1" spans="1:16" ht="13.5" thickBot="1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16" ht="16.5" thickBot="1">
      <c r="A2" s="114" t="s">
        <v>0</v>
      </c>
      <c r="B2" s="115" t="s">
        <v>19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6" ht="16.5" thickBot="1">
      <c r="A3" s="114"/>
      <c r="B3" s="115"/>
      <c r="C3" s="116"/>
      <c r="D3" s="53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116"/>
    </row>
    <row r="4" ht="13.5" thickBot="1">
      <c r="B4" s="99" t="s">
        <v>66</v>
      </c>
    </row>
    <row r="5" spans="1:15" ht="13.5" thickBot="1">
      <c r="A5" s="100"/>
      <c r="B5" s="100"/>
      <c r="C5" s="101">
        <v>2014</v>
      </c>
      <c r="D5" s="101" t="s">
        <v>20</v>
      </c>
      <c r="E5" s="101" t="s">
        <v>21</v>
      </c>
      <c r="F5" s="101" t="s">
        <v>22</v>
      </c>
      <c r="G5" s="101" t="s">
        <v>23</v>
      </c>
      <c r="H5" s="101" t="s">
        <v>24</v>
      </c>
      <c r="I5" s="101" t="s">
        <v>25</v>
      </c>
      <c r="J5" s="101" t="s">
        <v>26</v>
      </c>
      <c r="K5" s="101" t="s">
        <v>27</v>
      </c>
      <c r="L5" s="101" t="s">
        <v>28</v>
      </c>
      <c r="M5" s="101" t="s">
        <v>29</v>
      </c>
      <c r="N5" s="101" t="s">
        <v>30</v>
      </c>
      <c r="O5" s="101" t="s">
        <v>31</v>
      </c>
    </row>
    <row r="6" spans="1:15" ht="12.75">
      <c r="A6" s="102"/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</row>
    <row r="7" spans="1:15" ht="12.75">
      <c r="A7" s="104" t="s">
        <v>84</v>
      </c>
      <c r="B7" s="104" t="s">
        <v>32</v>
      </c>
      <c r="C7" s="125">
        <v>579903</v>
      </c>
      <c r="D7" s="105">
        <v>515785</v>
      </c>
      <c r="E7" s="105">
        <v>515848</v>
      </c>
      <c r="F7" s="105">
        <v>518812</v>
      </c>
      <c r="G7" s="103">
        <v>521117</v>
      </c>
      <c r="H7" s="103">
        <v>522095</v>
      </c>
      <c r="I7" s="103">
        <v>524091</v>
      </c>
      <c r="J7" s="103">
        <v>523349</v>
      </c>
      <c r="K7" s="103">
        <v>519282</v>
      </c>
      <c r="L7" s="103">
        <v>521268</v>
      </c>
      <c r="M7" s="103">
        <v>521411</v>
      </c>
      <c r="N7" s="103">
        <v>523296</v>
      </c>
      <c r="O7" s="103">
        <v>525122</v>
      </c>
    </row>
    <row r="8" spans="1:15" ht="12.75">
      <c r="A8" s="102"/>
      <c r="B8" s="102"/>
      <c r="C8" s="126"/>
      <c r="E8" s="103"/>
      <c r="F8" s="103"/>
      <c r="H8" s="103"/>
      <c r="I8" s="103"/>
      <c r="J8" s="103"/>
      <c r="K8" s="103"/>
      <c r="L8" s="103"/>
      <c r="M8" s="103"/>
      <c r="N8" s="103"/>
      <c r="O8" s="103"/>
    </row>
    <row r="9" spans="1:15" ht="25.5">
      <c r="A9" s="111" t="s">
        <v>86</v>
      </c>
      <c r="B9" s="106" t="s">
        <v>69</v>
      </c>
      <c r="C9" s="127">
        <v>13516</v>
      </c>
      <c r="D9" s="107">
        <v>12313</v>
      </c>
      <c r="E9" s="98">
        <v>12331</v>
      </c>
      <c r="F9" s="98">
        <v>12538</v>
      </c>
      <c r="G9" s="98">
        <v>12771</v>
      </c>
      <c r="H9" s="98">
        <v>12769</v>
      </c>
      <c r="I9" s="98">
        <v>12730</v>
      </c>
      <c r="J9" s="98">
        <v>12700</v>
      </c>
      <c r="K9" s="98">
        <v>12648</v>
      </c>
      <c r="L9" s="98">
        <v>12578</v>
      </c>
      <c r="M9" s="98">
        <v>12468</v>
      </c>
      <c r="N9" s="98">
        <v>12353</v>
      </c>
      <c r="O9" s="98">
        <v>12215</v>
      </c>
    </row>
    <row r="10" spans="1:15" ht="12.75">
      <c r="A10" s="98" t="s">
        <v>87</v>
      </c>
      <c r="B10" s="106" t="s">
        <v>70</v>
      </c>
      <c r="C10" s="127">
        <v>8435</v>
      </c>
      <c r="D10" s="107">
        <v>7214</v>
      </c>
      <c r="E10" s="98">
        <v>7059</v>
      </c>
      <c r="F10" s="98">
        <v>6985</v>
      </c>
      <c r="G10" s="98">
        <v>7001</v>
      </c>
      <c r="H10" s="98">
        <v>7092</v>
      </c>
      <c r="I10" s="98">
        <v>7316</v>
      </c>
      <c r="J10" s="98">
        <v>7228</v>
      </c>
      <c r="K10" s="98">
        <v>7177</v>
      </c>
      <c r="L10" s="98">
        <v>7540</v>
      </c>
      <c r="M10" s="98">
        <v>7497</v>
      </c>
      <c r="N10" s="98">
        <v>7473</v>
      </c>
      <c r="O10" s="98">
        <v>7739</v>
      </c>
    </row>
    <row r="11" spans="1:15" ht="12.75">
      <c r="A11" s="111" t="s">
        <v>88</v>
      </c>
      <c r="B11" s="106" t="s">
        <v>36</v>
      </c>
      <c r="C11" s="127">
        <v>47721</v>
      </c>
      <c r="D11" s="107">
        <v>39094</v>
      </c>
      <c r="E11" s="98">
        <v>39357</v>
      </c>
      <c r="F11" s="98">
        <v>40128</v>
      </c>
      <c r="G11" s="98">
        <v>40258</v>
      </c>
      <c r="H11" s="98">
        <v>40519</v>
      </c>
      <c r="I11" s="98">
        <v>40881</v>
      </c>
      <c r="J11" s="98">
        <v>42132</v>
      </c>
      <c r="K11" s="98">
        <v>40295</v>
      </c>
      <c r="L11" s="98">
        <v>40293</v>
      </c>
      <c r="M11" s="98">
        <v>40198</v>
      </c>
      <c r="N11" s="98">
        <v>39994</v>
      </c>
      <c r="O11" s="98">
        <v>39653</v>
      </c>
    </row>
    <row r="12" spans="1:15" ht="38.25">
      <c r="A12" s="111" t="s">
        <v>89</v>
      </c>
      <c r="B12" s="106" t="s">
        <v>71</v>
      </c>
      <c r="C12" s="127">
        <v>20533</v>
      </c>
      <c r="D12" s="107">
        <v>22096</v>
      </c>
      <c r="E12" s="98">
        <v>22047</v>
      </c>
      <c r="F12" s="98">
        <v>22145</v>
      </c>
      <c r="G12" s="98">
        <v>21364</v>
      </c>
      <c r="H12" s="98">
        <v>21501</v>
      </c>
      <c r="I12" s="98">
        <v>21513</v>
      </c>
      <c r="J12" s="98">
        <v>21494</v>
      </c>
      <c r="K12" s="98">
        <v>21486</v>
      </c>
      <c r="L12" s="98">
        <v>21467</v>
      </c>
      <c r="M12" s="98">
        <v>21545</v>
      </c>
      <c r="N12" s="98">
        <v>22053</v>
      </c>
      <c r="O12" s="98">
        <v>22212</v>
      </c>
    </row>
    <row r="13" spans="1:15" ht="38.25">
      <c r="A13" s="112" t="s">
        <v>90</v>
      </c>
      <c r="B13" s="106" t="s">
        <v>72</v>
      </c>
      <c r="C13" s="127">
        <v>8000</v>
      </c>
      <c r="D13" s="107">
        <v>6824</v>
      </c>
      <c r="E13" s="98">
        <v>6861</v>
      </c>
      <c r="F13" s="98">
        <v>6870</v>
      </c>
      <c r="G13" s="98">
        <v>6941</v>
      </c>
      <c r="H13" s="98">
        <v>6927</v>
      </c>
      <c r="I13" s="98">
        <v>8059</v>
      </c>
      <c r="J13" s="98">
        <v>6868</v>
      </c>
      <c r="K13" s="98">
        <v>6834</v>
      </c>
      <c r="L13" s="98">
        <v>6915</v>
      </c>
      <c r="M13" s="98">
        <v>6914</v>
      </c>
      <c r="N13" s="98">
        <v>6786</v>
      </c>
      <c r="O13" s="98">
        <v>6853</v>
      </c>
    </row>
    <row r="14" spans="1:15" ht="12.75">
      <c r="A14" s="111" t="s">
        <v>91</v>
      </c>
      <c r="B14" s="106" t="s">
        <v>38</v>
      </c>
      <c r="C14" s="127">
        <v>17653</v>
      </c>
      <c r="D14" s="107">
        <v>11483</v>
      </c>
      <c r="E14" s="98">
        <v>11500</v>
      </c>
      <c r="F14" s="98">
        <v>11935</v>
      </c>
      <c r="G14" s="98">
        <v>13031</v>
      </c>
      <c r="H14" s="98">
        <v>13263</v>
      </c>
      <c r="I14" s="98">
        <v>13465</v>
      </c>
      <c r="J14" s="98">
        <v>13472</v>
      </c>
      <c r="K14" s="98">
        <v>13405</v>
      </c>
      <c r="L14" s="98">
        <v>13188</v>
      </c>
      <c r="M14" s="98">
        <v>12776</v>
      </c>
      <c r="N14" s="98">
        <v>13921</v>
      </c>
      <c r="O14" s="98">
        <v>12862</v>
      </c>
    </row>
    <row r="15" spans="1:15" ht="25.5">
      <c r="A15" s="112" t="s">
        <v>92</v>
      </c>
      <c r="B15" s="106" t="s">
        <v>73</v>
      </c>
      <c r="C15" s="127">
        <v>25313</v>
      </c>
      <c r="D15" s="107">
        <v>16497</v>
      </c>
      <c r="E15" s="98">
        <v>16740</v>
      </c>
      <c r="F15" s="98">
        <v>17177</v>
      </c>
      <c r="G15" s="98">
        <v>17311</v>
      </c>
      <c r="H15" s="98">
        <v>17485</v>
      </c>
      <c r="I15" s="98">
        <v>17622</v>
      </c>
      <c r="J15" s="98">
        <v>17728</v>
      </c>
      <c r="K15" s="98">
        <v>17663</v>
      </c>
      <c r="L15" s="98">
        <v>17320</v>
      </c>
      <c r="M15" s="98">
        <v>17299</v>
      </c>
      <c r="N15" s="98">
        <v>17531</v>
      </c>
      <c r="O15" s="98">
        <v>17718</v>
      </c>
    </row>
    <row r="16" spans="1:15" ht="15.75" customHeight="1">
      <c r="A16" s="112" t="s">
        <v>93</v>
      </c>
      <c r="B16" s="106" t="s">
        <v>74</v>
      </c>
      <c r="C16" s="127">
        <v>23485</v>
      </c>
      <c r="D16" s="107">
        <v>19488</v>
      </c>
      <c r="E16" s="98">
        <v>19196</v>
      </c>
      <c r="F16" s="98">
        <v>19219</v>
      </c>
      <c r="G16" s="98">
        <v>19098</v>
      </c>
      <c r="H16" s="98">
        <v>19187</v>
      </c>
      <c r="I16" s="98">
        <v>19092</v>
      </c>
      <c r="J16" s="98">
        <v>19032</v>
      </c>
      <c r="K16" s="98">
        <v>19081</v>
      </c>
      <c r="L16" s="98">
        <v>19132</v>
      </c>
      <c r="M16" s="98">
        <v>18985</v>
      </c>
      <c r="N16" s="98">
        <v>18819</v>
      </c>
      <c r="O16" s="98">
        <v>18901</v>
      </c>
    </row>
    <row r="17" spans="1:15" ht="15.75" customHeight="1">
      <c r="A17" s="112" t="s">
        <v>94</v>
      </c>
      <c r="B17" s="106" t="s">
        <v>75</v>
      </c>
      <c r="C17" s="127">
        <v>4077</v>
      </c>
      <c r="D17" s="107">
        <v>2678</v>
      </c>
      <c r="E17" s="98">
        <v>2692</v>
      </c>
      <c r="F17" s="98">
        <v>3156</v>
      </c>
      <c r="G17" s="98">
        <v>3296</v>
      </c>
      <c r="H17" s="98">
        <v>3512</v>
      </c>
      <c r="I17" s="98">
        <v>4174</v>
      </c>
      <c r="J17" s="98">
        <v>4571</v>
      </c>
      <c r="K17" s="98">
        <v>4371</v>
      </c>
      <c r="L17" s="98">
        <v>3379</v>
      </c>
      <c r="M17" s="98">
        <v>3067</v>
      </c>
      <c r="N17" s="98">
        <v>2790</v>
      </c>
      <c r="O17" s="98">
        <v>2777</v>
      </c>
    </row>
    <row r="18" spans="1:15" ht="15.75" customHeight="1">
      <c r="A18" s="112" t="s">
        <v>95</v>
      </c>
      <c r="B18" s="106" t="s">
        <v>76</v>
      </c>
      <c r="C18" s="127">
        <v>13402</v>
      </c>
      <c r="D18" s="107">
        <v>11998</v>
      </c>
      <c r="E18" s="98">
        <v>11967</v>
      </c>
      <c r="F18" s="98">
        <v>12046</v>
      </c>
      <c r="G18" s="98">
        <v>12054</v>
      </c>
      <c r="H18" s="98">
        <v>12018</v>
      </c>
      <c r="I18" s="98">
        <v>11924</v>
      </c>
      <c r="J18" s="98">
        <v>11997</v>
      </c>
      <c r="K18" s="98">
        <v>11892</v>
      </c>
      <c r="L18" s="98">
        <v>11843</v>
      </c>
      <c r="M18" s="98">
        <v>11881</v>
      </c>
      <c r="N18" s="98">
        <v>11908</v>
      </c>
      <c r="O18" s="98">
        <v>11917</v>
      </c>
    </row>
    <row r="19" spans="1:15" ht="15.75" customHeight="1">
      <c r="A19" s="112" t="s">
        <v>96</v>
      </c>
      <c r="B19" s="106" t="s">
        <v>77</v>
      </c>
      <c r="C19" s="127">
        <v>20033</v>
      </c>
      <c r="D19" s="107">
        <v>16716</v>
      </c>
      <c r="E19" s="98">
        <v>16800</v>
      </c>
      <c r="F19" s="98">
        <v>16819</v>
      </c>
      <c r="G19" s="98">
        <v>16964</v>
      </c>
      <c r="H19" s="98">
        <v>16970</v>
      </c>
      <c r="I19" s="98">
        <v>16965</v>
      </c>
      <c r="J19" s="98">
        <v>17046</v>
      </c>
      <c r="K19" s="98">
        <v>17069</v>
      </c>
      <c r="L19" s="98">
        <v>17072</v>
      </c>
      <c r="M19" s="98">
        <v>17210</v>
      </c>
      <c r="N19" s="98">
        <v>17169</v>
      </c>
      <c r="O19" s="98">
        <v>17320</v>
      </c>
    </row>
    <row r="20" spans="1:15" ht="15.75" customHeight="1">
      <c r="A20" s="112" t="s">
        <v>97</v>
      </c>
      <c r="B20" s="106" t="s">
        <v>78</v>
      </c>
      <c r="C20" s="127">
        <v>10189</v>
      </c>
      <c r="D20" s="107">
        <v>6433</v>
      </c>
      <c r="E20" s="98">
        <v>6390</v>
      </c>
      <c r="F20" s="98">
        <v>6454</v>
      </c>
      <c r="G20" s="98">
        <v>6598</v>
      </c>
      <c r="H20" s="98">
        <v>6554</v>
      </c>
      <c r="I20" s="98">
        <v>6535</v>
      </c>
      <c r="J20" s="98">
        <v>6547</v>
      </c>
      <c r="K20" s="98">
        <v>6476</v>
      </c>
      <c r="L20" s="98">
        <v>6518</v>
      </c>
      <c r="M20" s="98">
        <v>6557</v>
      </c>
      <c r="N20" s="98">
        <v>6541</v>
      </c>
      <c r="O20" s="98">
        <v>6580</v>
      </c>
    </row>
    <row r="21" spans="1:15" ht="15.75" customHeight="1">
      <c r="A21" s="112" t="s">
        <v>98</v>
      </c>
      <c r="B21" s="106" t="s">
        <v>79</v>
      </c>
      <c r="C21" s="127">
        <v>21045</v>
      </c>
      <c r="D21" s="107">
        <v>16924</v>
      </c>
      <c r="E21" s="98">
        <v>16593</v>
      </c>
      <c r="F21" s="98">
        <v>16055</v>
      </c>
      <c r="G21" s="98">
        <v>16080</v>
      </c>
      <c r="H21" s="98">
        <v>16027</v>
      </c>
      <c r="I21" s="98">
        <v>16171</v>
      </c>
      <c r="J21" s="98">
        <v>16214</v>
      </c>
      <c r="K21" s="98">
        <v>16318</v>
      </c>
      <c r="L21" s="98">
        <v>16427</v>
      </c>
      <c r="M21" s="98">
        <v>16639</v>
      </c>
      <c r="N21" s="98">
        <v>16677</v>
      </c>
      <c r="O21" s="98">
        <v>17028</v>
      </c>
    </row>
    <row r="22" spans="1:15" ht="27" customHeight="1">
      <c r="A22" s="112" t="s">
        <v>99</v>
      </c>
      <c r="B22" s="106" t="s">
        <v>80</v>
      </c>
      <c r="C22" s="127">
        <v>9123</v>
      </c>
      <c r="D22" s="107">
        <v>6956</v>
      </c>
      <c r="E22" s="98">
        <v>7049</v>
      </c>
      <c r="F22" s="98">
        <v>7189</v>
      </c>
      <c r="G22" s="98">
        <v>7240</v>
      </c>
      <c r="H22" s="98">
        <v>7285</v>
      </c>
      <c r="I22" s="98">
        <v>7419</v>
      </c>
      <c r="J22" s="98">
        <v>7614</v>
      </c>
      <c r="K22" s="98">
        <v>7501</v>
      </c>
      <c r="L22" s="98">
        <v>7322</v>
      </c>
      <c r="M22" s="98">
        <v>7101</v>
      </c>
      <c r="N22" s="98">
        <v>7101</v>
      </c>
      <c r="O22" s="98">
        <v>7125</v>
      </c>
    </row>
    <row r="23" spans="1:15" ht="12.75">
      <c r="A23" s="113" t="s">
        <v>100</v>
      </c>
      <c r="B23" s="106" t="s">
        <v>44</v>
      </c>
      <c r="C23" s="127">
        <v>55858</v>
      </c>
      <c r="D23" s="107">
        <v>54754</v>
      </c>
      <c r="E23" s="98">
        <v>54924</v>
      </c>
      <c r="F23" s="98">
        <v>54994</v>
      </c>
      <c r="G23" s="98">
        <v>54807</v>
      </c>
      <c r="H23" s="98">
        <v>55201</v>
      </c>
      <c r="I23" s="98">
        <v>55094</v>
      </c>
      <c r="J23" s="98">
        <v>54806</v>
      </c>
      <c r="K23" s="98">
        <v>55301</v>
      </c>
      <c r="L23" s="98">
        <v>55308</v>
      </c>
      <c r="M23" s="98">
        <v>55606</v>
      </c>
      <c r="N23" s="98">
        <v>55394</v>
      </c>
      <c r="O23" s="98">
        <v>56644</v>
      </c>
    </row>
    <row r="24" spans="1:15" ht="15.75" customHeight="1">
      <c r="A24" s="112" t="s">
        <v>101</v>
      </c>
      <c r="B24" s="106" t="s">
        <v>45</v>
      </c>
      <c r="C24" s="127">
        <v>172583</v>
      </c>
      <c r="D24" s="107">
        <v>170216</v>
      </c>
      <c r="E24" s="98">
        <v>170072</v>
      </c>
      <c r="F24" s="98">
        <v>170682</v>
      </c>
      <c r="G24" s="98">
        <v>170726</v>
      </c>
      <c r="H24" s="98">
        <v>170499</v>
      </c>
      <c r="I24" s="98">
        <v>169525</v>
      </c>
      <c r="J24" s="98">
        <v>168387</v>
      </c>
      <c r="K24" s="98">
        <v>166311</v>
      </c>
      <c r="L24" s="98">
        <v>169285</v>
      </c>
      <c r="M24" s="98">
        <v>170041</v>
      </c>
      <c r="N24" s="98">
        <v>171601</v>
      </c>
      <c r="O24" s="98">
        <v>171925</v>
      </c>
    </row>
    <row r="25" spans="1:15" ht="26.25" customHeight="1">
      <c r="A25" s="112" t="s">
        <v>102</v>
      </c>
      <c r="B25" s="106" t="s">
        <v>81</v>
      </c>
      <c r="C25" s="127">
        <v>69207</v>
      </c>
      <c r="D25" s="107">
        <v>67589</v>
      </c>
      <c r="E25" s="98">
        <v>67722</v>
      </c>
      <c r="F25" s="98">
        <v>67848</v>
      </c>
      <c r="G25" s="98">
        <v>68331</v>
      </c>
      <c r="H25" s="98">
        <v>67996</v>
      </c>
      <c r="I25" s="98">
        <v>68282</v>
      </c>
      <c r="J25" s="98">
        <v>68333</v>
      </c>
      <c r="K25" s="98">
        <v>68298</v>
      </c>
      <c r="L25" s="98">
        <v>68436</v>
      </c>
      <c r="M25" s="98">
        <v>68271</v>
      </c>
      <c r="N25" s="98">
        <v>68308</v>
      </c>
      <c r="O25" s="98">
        <v>68454</v>
      </c>
    </row>
    <row r="26" spans="1:15" ht="15.75" customHeight="1">
      <c r="A26" s="112" t="s">
        <v>103</v>
      </c>
      <c r="B26" s="108" t="s">
        <v>82</v>
      </c>
      <c r="C26" s="127">
        <v>16411</v>
      </c>
      <c r="D26" s="107">
        <v>16002</v>
      </c>
      <c r="E26" s="98">
        <v>15976</v>
      </c>
      <c r="F26" s="98">
        <v>16100</v>
      </c>
      <c r="G26" s="98">
        <v>16055</v>
      </c>
      <c r="H26" s="98">
        <v>16056</v>
      </c>
      <c r="I26" s="98">
        <v>16082</v>
      </c>
      <c r="J26" s="98">
        <v>16026</v>
      </c>
      <c r="K26" s="98">
        <v>16008</v>
      </c>
      <c r="L26" s="98">
        <v>16070</v>
      </c>
      <c r="M26" s="98">
        <v>16144</v>
      </c>
      <c r="N26" s="98">
        <v>16024</v>
      </c>
      <c r="O26" s="98">
        <v>16295</v>
      </c>
    </row>
    <row r="27" spans="1:15" ht="15.75" customHeight="1">
      <c r="A27" s="112" t="s">
        <v>104</v>
      </c>
      <c r="B27" s="109" t="s">
        <v>83</v>
      </c>
      <c r="C27" s="127">
        <v>23319</v>
      </c>
      <c r="D27" s="107">
        <v>10510</v>
      </c>
      <c r="E27" s="98">
        <v>10572</v>
      </c>
      <c r="F27" s="98">
        <v>10472</v>
      </c>
      <c r="G27" s="98">
        <v>11191</v>
      </c>
      <c r="H27" s="98">
        <v>11234</v>
      </c>
      <c r="I27" s="98">
        <v>11242</v>
      </c>
      <c r="J27" s="98">
        <v>11154</v>
      </c>
      <c r="K27" s="98">
        <v>11148</v>
      </c>
      <c r="L27" s="98">
        <v>11175</v>
      </c>
      <c r="M27" s="98">
        <v>11212</v>
      </c>
      <c r="N27" s="98">
        <v>10853</v>
      </c>
      <c r="O27" s="98">
        <v>10904</v>
      </c>
    </row>
    <row r="28" spans="1:15" ht="15.75" customHeight="1">
      <c r="A28" s="117" t="s">
        <v>85</v>
      </c>
      <c r="B28" s="45" t="s">
        <v>48</v>
      </c>
      <c r="D28" s="110">
        <v>58549</v>
      </c>
      <c r="E28" s="110">
        <v>59019</v>
      </c>
      <c r="F28" s="110">
        <v>59030</v>
      </c>
      <c r="G28" s="110">
        <v>59009</v>
      </c>
      <c r="H28" s="110">
        <v>58894</v>
      </c>
      <c r="I28" s="118">
        <v>58517</v>
      </c>
      <c r="J28" s="118">
        <v>57911</v>
      </c>
      <c r="K28" s="118">
        <v>57835</v>
      </c>
      <c r="L28" s="118">
        <v>57892</v>
      </c>
      <c r="M28" s="118">
        <v>58345</v>
      </c>
      <c r="N28" s="118">
        <v>58374</v>
      </c>
      <c r="O28" s="118">
        <v>58246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7" sqref="C27"/>
    </sheetView>
  </sheetViews>
  <sheetFormatPr defaultColWidth="9.00390625" defaultRowHeight="12.75"/>
  <cols>
    <col min="1" max="1" width="38.625" style="98" customWidth="1"/>
    <col min="2" max="2" width="37.875" style="98" customWidth="1"/>
    <col min="3" max="16384" width="9.125" style="98" customWidth="1"/>
  </cols>
  <sheetData>
    <row r="1" spans="1:16" ht="13.5" thickBot="1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16" ht="16.5" thickBot="1">
      <c r="A2" s="114" t="s">
        <v>0</v>
      </c>
      <c r="B2" s="115" t="s">
        <v>19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6" ht="16.5" thickBot="1">
      <c r="A3" s="114"/>
      <c r="B3" s="115"/>
      <c r="C3" s="116"/>
      <c r="D3" s="53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116"/>
    </row>
    <row r="4" ht="13.5" thickBot="1">
      <c r="B4" s="99" t="s">
        <v>66</v>
      </c>
    </row>
    <row r="5" spans="1:15" ht="13.5" thickBot="1">
      <c r="A5" s="100"/>
      <c r="B5" s="100"/>
      <c r="C5" s="101">
        <v>2015</v>
      </c>
      <c r="D5" s="101" t="s">
        <v>20</v>
      </c>
      <c r="E5" s="101" t="s">
        <v>21</v>
      </c>
      <c r="F5" s="101" t="s">
        <v>22</v>
      </c>
      <c r="G5" s="101" t="s">
        <v>23</v>
      </c>
      <c r="H5" s="101" t="s">
        <v>24</v>
      </c>
      <c r="I5" s="101" t="s">
        <v>25</v>
      </c>
      <c r="J5" s="101" t="s">
        <v>26</v>
      </c>
      <c r="K5" s="101" t="s">
        <v>27</v>
      </c>
      <c r="L5" s="101" t="s">
        <v>28</v>
      </c>
      <c r="M5" s="101" t="s">
        <v>29</v>
      </c>
      <c r="N5" s="101" t="s">
        <v>30</v>
      </c>
      <c r="O5" s="101" t="s">
        <v>31</v>
      </c>
    </row>
    <row r="6" spans="1:15" ht="12.75">
      <c r="A6" s="102"/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</row>
    <row r="7" spans="1:15" ht="12.75">
      <c r="A7" s="104" t="s">
        <v>84</v>
      </c>
      <c r="B7" s="104" t="s">
        <v>32</v>
      </c>
      <c r="C7" s="105">
        <v>587778</v>
      </c>
      <c r="D7" s="105">
        <v>520446</v>
      </c>
      <c r="E7" s="105">
        <v>520788</v>
      </c>
      <c r="F7" s="105">
        <v>524105</v>
      </c>
      <c r="G7" s="103">
        <v>525512</v>
      </c>
      <c r="H7" s="103">
        <v>525554</v>
      </c>
      <c r="I7" s="103">
        <v>526627</v>
      </c>
      <c r="J7" s="103">
        <v>525348</v>
      </c>
      <c r="K7" s="103">
        <v>523440</v>
      </c>
      <c r="L7" s="103">
        <v>528628</v>
      </c>
      <c r="M7" s="103">
        <v>529397</v>
      </c>
      <c r="N7" s="103">
        <v>529701</v>
      </c>
      <c r="O7" s="103">
        <v>529257</v>
      </c>
    </row>
    <row r="8" spans="1:15" ht="12.75">
      <c r="A8" s="102"/>
      <c r="B8" s="102"/>
      <c r="E8" s="103"/>
      <c r="F8" s="103"/>
      <c r="H8" s="103"/>
      <c r="I8" s="103"/>
      <c r="J8" s="103"/>
      <c r="K8" s="103"/>
      <c r="L8" s="103"/>
      <c r="M8" s="103"/>
      <c r="N8" s="103"/>
      <c r="O8" s="103"/>
    </row>
    <row r="9" spans="1:15" ht="25.5">
      <c r="A9" s="111" t="s">
        <v>86</v>
      </c>
      <c r="B9" s="106" t="s">
        <v>69</v>
      </c>
      <c r="C9" s="107">
        <v>13069.5</v>
      </c>
      <c r="D9" s="107">
        <v>11966</v>
      </c>
      <c r="E9" s="107">
        <v>11869</v>
      </c>
      <c r="F9" s="98">
        <v>11833</v>
      </c>
      <c r="G9" s="98">
        <v>12012</v>
      </c>
      <c r="H9" s="98">
        <v>11921</v>
      </c>
      <c r="I9" s="98">
        <v>12072</v>
      </c>
      <c r="J9" s="98">
        <v>12030</v>
      </c>
      <c r="K9" s="98">
        <v>11975</v>
      </c>
      <c r="L9" s="98">
        <v>11864</v>
      </c>
      <c r="M9" s="98">
        <v>11722</v>
      </c>
      <c r="N9" s="98">
        <v>11780</v>
      </c>
      <c r="O9" s="98">
        <v>11694</v>
      </c>
    </row>
    <row r="10" spans="1:15" ht="12.75">
      <c r="A10" s="98" t="s">
        <v>87</v>
      </c>
      <c r="B10" s="106" t="s">
        <v>70</v>
      </c>
      <c r="C10" s="107">
        <v>10052.2</v>
      </c>
      <c r="D10" s="107">
        <v>8291</v>
      </c>
      <c r="E10" s="107">
        <v>8513</v>
      </c>
      <c r="F10" s="98">
        <v>8433</v>
      </c>
      <c r="G10" s="98">
        <v>8674</v>
      </c>
      <c r="H10" s="98">
        <v>8640</v>
      </c>
      <c r="I10" s="98">
        <v>8778</v>
      </c>
      <c r="J10" s="98">
        <v>8866</v>
      </c>
      <c r="K10" s="98">
        <v>9014</v>
      </c>
      <c r="L10" s="98">
        <v>8976</v>
      </c>
      <c r="M10" s="98">
        <v>9411</v>
      </c>
      <c r="N10" s="98">
        <v>9117</v>
      </c>
      <c r="O10" s="98">
        <v>9163</v>
      </c>
    </row>
    <row r="11" spans="1:15" ht="12.75">
      <c r="A11" s="111" t="s">
        <v>88</v>
      </c>
      <c r="B11" s="106" t="s">
        <v>36</v>
      </c>
      <c r="C11" s="107">
        <v>47628.6</v>
      </c>
      <c r="D11" s="107">
        <v>38575</v>
      </c>
      <c r="E11" s="107">
        <v>38427</v>
      </c>
      <c r="F11" s="98">
        <v>39222</v>
      </c>
      <c r="G11" s="98">
        <v>39678</v>
      </c>
      <c r="H11" s="98">
        <v>39631</v>
      </c>
      <c r="I11" s="98">
        <v>40014</v>
      </c>
      <c r="J11" s="98">
        <v>39932</v>
      </c>
      <c r="K11" s="98">
        <v>39390</v>
      </c>
      <c r="L11" s="98">
        <v>39361</v>
      </c>
      <c r="M11" s="98">
        <v>39385</v>
      </c>
      <c r="N11" s="98">
        <v>38710</v>
      </c>
      <c r="O11" s="98">
        <v>38350</v>
      </c>
    </row>
    <row r="12" spans="1:15" ht="38.25">
      <c r="A12" s="111" t="s">
        <v>89</v>
      </c>
      <c r="B12" s="106" t="s">
        <v>71</v>
      </c>
      <c r="C12" s="107">
        <v>22296.2</v>
      </c>
      <c r="D12" s="107">
        <v>22522</v>
      </c>
      <c r="E12" s="107">
        <v>22482</v>
      </c>
      <c r="F12" s="98">
        <v>22453</v>
      </c>
      <c r="G12" s="98">
        <v>21858</v>
      </c>
      <c r="H12" s="98">
        <v>21794</v>
      </c>
      <c r="I12" s="98">
        <v>21817</v>
      </c>
      <c r="J12" s="98">
        <v>21821</v>
      </c>
      <c r="K12" s="98">
        <v>21934</v>
      </c>
      <c r="L12" s="98">
        <v>21811</v>
      </c>
      <c r="M12" s="98">
        <v>22068</v>
      </c>
      <c r="N12" s="98">
        <v>22545</v>
      </c>
      <c r="O12" s="98">
        <v>22584</v>
      </c>
    </row>
    <row r="13" spans="1:15" ht="38.25">
      <c r="A13" s="112" t="s">
        <v>90</v>
      </c>
      <c r="B13" s="106" t="s">
        <v>72</v>
      </c>
      <c r="C13" s="107">
        <v>7721.4</v>
      </c>
      <c r="D13" s="107">
        <v>7218</v>
      </c>
      <c r="E13" s="107">
        <v>7280</v>
      </c>
      <c r="F13" s="98">
        <v>7585</v>
      </c>
      <c r="G13" s="98">
        <v>7643</v>
      </c>
      <c r="H13" s="98">
        <v>7615</v>
      </c>
      <c r="I13" s="98">
        <v>7641</v>
      </c>
      <c r="J13" s="98">
        <v>7643</v>
      </c>
      <c r="K13" s="98">
        <v>7676</v>
      </c>
      <c r="L13" s="98">
        <v>7700</v>
      </c>
      <c r="M13" s="98">
        <v>7317</v>
      </c>
      <c r="N13" s="98">
        <v>7248</v>
      </c>
      <c r="O13" s="98">
        <v>7349</v>
      </c>
    </row>
    <row r="14" spans="1:15" ht="12.75">
      <c r="A14" s="111" t="s">
        <v>91</v>
      </c>
      <c r="B14" s="106" t="s">
        <v>38</v>
      </c>
      <c r="C14" s="107">
        <v>17996.3</v>
      </c>
      <c r="D14" s="107">
        <v>11674</v>
      </c>
      <c r="E14" s="107">
        <v>11702</v>
      </c>
      <c r="F14" s="98">
        <v>11928</v>
      </c>
      <c r="G14" s="98">
        <v>12620</v>
      </c>
      <c r="H14" s="98">
        <v>13560</v>
      </c>
      <c r="I14" s="98">
        <v>13534</v>
      </c>
      <c r="J14" s="98">
        <v>13481</v>
      </c>
      <c r="K14" s="98">
        <v>13453</v>
      </c>
      <c r="L14" s="98">
        <v>13522</v>
      </c>
      <c r="M14" s="98">
        <v>13090</v>
      </c>
      <c r="N14" s="98">
        <v>13936</v>
      </c>
      <c r="O14" s="98">
        <v>11849</v>
      </c>
    </row>
    <row r="15" spans="1:15" ht="25.5">
      <c r="A15" s="112" t="s">
        <v>92</v>
      </c>
      <c r="B15" s="106" t="s">
        <v>73</v>
      </c>
      <c r="C15" s="107">
        <v>27242.9</v>
      </c>
      <c r="D15" s="107">
        <v>17850</v>
      </c>
      <c r="E15" s="107">
        <v>18033</v>
      </c>
      <c r="F15" s="98">
        <v>18524</v>
      </c>
      <c r="G15" s="98">
        <v>18433</v>
      </c>
      <c r="H15" s="98">
        <v>18259</v>
      </c>
      <c r="I15" s="98">
        <v>18358</v>
      </c>
      <c r="J15" s="98">
        <v>18386</v>
      </c>
      <c r="K15" s="98">
        <v>18494</v>
      </c>
      <c r="L15" s="98">
        <v>18404</v>
      </c>
      <c r="M15" s="98">
        <v>18116</v>
      </c>
      <c r="N15" s="98">
        <v>17958</v>
      </c>
      <c r="O15" s="98">
        <v>18435</v>
      </c>
    </row>
    <row r="16" spans="1:15" ht="15.75" customHeight="1">
      <c r="A16" s="112" t="s">
        <v>93</v>
      </c>
      <c r="B16" s="106" t="s">
        <v>74</v>
      </c>
      <c r="C16" s="107">
        <v>20358.3</v>
      </c>
      <c r="D16" s="107">
        <v>18511</v>
      </c>
      <c r="E16" s="107">
        <v>18508</v>
      </c>
      <c r="F16" s="98">
        <v>18503</v>
      </c>
      <c r="G16" s="98">
        <v>18320</v>
      </c>
      <c r="H16" s="98">
        <v>18283</v>
      </c>
      <c r="I16" s="98">
        <v>18239</v>
      </c>
      <c r="J16" s="98">
        <v>18103</v>
      </c>
      <c r="K16" s="98">
        <v>17996</v>
      </c>
      <c r="L16" s="98">
        <v>18068</v>
      </c>
      <c r="M16" s="98">
        <v>17979</v>
      </c>
      <c r="N16" s="98">
        <v>17985</v>
      </c>
      <c r="O16" s="98">
        <v>17951</v>
      </c>
    </row>
    <row r="17" spans="1:15" ht="15.75" customHeight="1">
      <c r="A17" s="112" t="s">
        <v>94</v>
      </c>
      <c r="B17" s="106" t="s">
        <v>75</v>
      </c>
      <c r="C17" s="107">
        <v>3860.5</v>
      </c>
      <c r="D17" s="107">
        <v>2634</v>
      </c>
      <c r="E17" s="107">
        <v>2587</v>
      </c>
      <c r="F17" s="98">
        <v>2680</v>
      </c>
      <c r="G17" s="98">
        <v>2828</v>
      </c>
      <c r="H17" s="98">
        <v>3055</v>
      </c>
      <c r="I17" s="98">
        <v>3866</v>
      </c>
      <c r="J17" s="98">
        <v>4278</v>
      </c>
      <c r="K17" s="98">
        <v>4259</v>
      </c>
      <c r="L17" s="98">
        <v>3185</v>
      </c>
      <c r="M17" s="98">
        <v>2673</v>
      </c>
      <c r="N17" s="98">
        <v>2714</v>
      </c>
      <c r="O17" s="98">
        <v>2663</v>
      </c>
    </row>
    <row r="18" spans="1:15" ht="15.75" customHeight="1">
      <c r="A18" s="112" t="s">
        <v>95</v>
      </c>
      <c r="B18" s="106" t="s">
        <v>76</v>
      </c>
      <c r="C18" s="107">
        <v>13274.4</v>
      </c>
      <c r="D18" s="107">
        <v>11916</v>
      </c>
      <c r="E18" s="107">
        <v>11937</v>
      </c>
      <c r="F18" s="98">
        <v>12018</v>
      </c>
      <c r="G18" s="98">
        <v>11976</v>
      </c>
      <c r="H18" s="98">
        <v>11868</v>
      </c>
      <c r="I18" s="98">
        <v>11792</v>
      </c>
      <c r="J18" s="98">
        <v>11787</v>
      </c>
      <c r="K18" s="98">
        <v>11690</v>
      </c>
      <c r="L18" s="98">
        <v>11738</v>
      </c>
      <c r="M18" s="98">
        <v>11684</v>
      </c>
      <c r="N18" s="98">
        <v>11734</v>
      </c>
      <c r="O18" s="98">
        <v>11729</v>
      </c>
    </row>
    <row r="19" spans="1:15" ht="15.75" customHeight="1">
      <c r="A19" s="112" t="s">
        <v>96</v>
      </c>
      <c r="B19" s="106" t="s">
        <v>77</v>
      </c>
      <c r="C19" s="107">
        <v>20341.6</v>
      </c>
      <c r="D19" s="107">
        <v>17109</v>
      </c>
      <c r="E19" s="107">
        <v>17132</v>
      </c>
      <c r="F19" s="98">
        <v>17223</v>
      </c>
      <c r="G19" s="98">
        <v>17241</v>
      </c>
      <c r="H19" s="98">
        <v>17181</v>
      </c>
      <c r="I19" s="98">
        <v>17218</v>
      </c>
      <c r="J19" s="98">
        <v>17296</v>
      </c>
      <c r="K19" s="98">
        <v>17266</v>
      </c>
      <c r="L19" s="98">
        <v>17245</v>
      </c>
      <c r="M19" s="98">
        <v>17314</v>
      </c>
      <c r="N19" s="98">
        <v>17221</v>
      </c>
      <c r="O19" s="98">
        <v>17341</v>
      </c>
    </row>
    <row r="20" spans="1:15" ht="15.75" customHeight="1">
      <c r="A20" s="112" t="s">
        <v>97</v>
      </c>
      <c r="B20" s="106" t="s">
        <v>78</v>
      </c>
      <c r="C20" s="107">
        <v>9399.2</v>
      </c>
      <c r="D20" s="107">
        <v>6549</v>
      </c>
      <c r="E20" s="107">
        <v>6484</v>
      </c>
      <c r="F20" s="98">
        <v>6669</v>
      </c>
      <c r="G20" s="98">
        <v>6696</v>
      </c>
      <c r="H20" s="98">
        <v>6697</v>
      </c>
      <c r="I20" s="98">
        <v>6733</v>
      </c>
      <c r="J20" s="98">
        <v>6629</v>
      </c>
      <c r="K20" s="98">
        <v>6649</v>
      </c>
      <c r="L20" s="98">
        <v>6601</v>
      </c>
      <c r="M20" s="98">
        <v>6542</v>
      </c>
      <c r="N20" s="98">
        <v>6569</v>
      </c>
      <c r="O20" s="98">
        <v>6530</v>
      </c>
    </row>
    <row r="21" spans="1:15" ht="15.75" customHeight="1">
      <c r="A21" s="112" t="s">
        <v>98</v>
      </c>
      <c r="B21" s="106" t="s">
        <v>79</v>
      </c>
      <c r="C21" s="107">
        <v>20150.7</v>
      </c>
      <c r="D21" s="107">
        <v>15454</v>
      </c>
      <c r="E21" s="107">
        <v>15252</v>
      </c>
      <c r="F21" s="98">
        <v>15253</v>
      </c>
      <c r="G21" s="98">
        <v>15312</v>
      </c>
      <c r="H21" s="98">
        <v>15252</v>
      </c>
      <c r="I21" s="98">
        <v>15290</v>
      </c>
      <c r="J21" s="98">
        <v>15236</v>
      </c>
      <c r="K21" s="98">
        <v>15234</v>
      </c>
      <c r="L21" s="98">
        <v>15802</v>
      </c>
      <c r="M21" s="98">
        <v>16061</v>
      </c>
      <c r="N21" s="98">
        <v>16083</v>
      </c>
      <c r="O21" s="98">
        <v>15976</v>
      </c>
    </row>
    <row r="22" spans="1:15" ht="27" customHeight="1">
      <c r="A22" s="112" t="s">
        <v>99</v>
      </c>
      <c r="B22" s="106" t="s">
        <v>80</v>
      </c>
      <c r="C22" s="107">
        <v>9541.4</v>
      </c>
      <c r="D22" s="107">
        <v>7249</v>
      </c>
      <c r="E22" s="107">
        <v>7244</v>
      </c>
      <c r="F22" s="98">
        <v>7261</v>
      </c>
      <c r="G22" s="98">
        <v>7352</v>
      </c>
      <c r="H22" s="98">
        <v>7394</v>
      </c>
      <c r="I22" s="98">
        <v>7595</v>
      </c>
      <c r="J22" s="98">
        <v>7714</v>
      </c>
      <c r="K22" s="98">
        <v>7691</v>
      </c>
      <c r="L22" s="98">
        <v>7625</v>
      </c>
      <c r="M22" s="98">
        <v>7737</v>
      </c>
      <c r="N22" s="98">
        <v>7495</v>
      </c>
      <c r="O22" s="98">
        <v>7565</v>
      </c>
    </row>
    <row r="23" spans="1:15" ht="12.75">
      <c r="A23" s="113" t="s">
        <v>100</v>
      </c>
      <c r="B23" s="106" t="s">
        <v>44</v>
      </c>
      <c r="C23" s="107">
        <v>56752.2</v>
      </c>
      <c r="D23" s="107">
        <v>55454</v>
      </c>
      <c r="E23" s="107">
        <v>55406</v>
      </c>
      <c r="F23" s="98">
        <v>55721</v>
      </c>
      <c r="G23" s="98">
        <v>55867</v>
      </c>
      <c r="H23" s="98">
        <v>55584</v>
      </c>
      <c r="I23" s="98">
        <v>55706</v>
      </c>
      <c r="J23" s="98">
        <v>56135</v>
      </c>
      <c r="K23" s="98">
        <v>56216</v>
      </c>
      <c r="L23" s="98">
        <v>56058</v>
      </c>
      <c r="M23" s="98">
        <v>56395</v>
      </c>
      <c r="N23" s="98">
        <v>56116</v>
      </c>
      <c r="O23" s="98">
        <v>56984</v>
      </c>
    </row>
    <row r="24" spans="1:15" ht="15.75" customHeight="1">
      <c r="A24" s="112" t="s">
        <v>101</v>
      </c>
      <c r="B24" s="106" t="s">
        <v>45</v>
      </c>
      <c r="C24" s="107">
        <v>177041.9</v>
      </c>
      <c r="D24" s="107">
        <v>172344</v>
      </c>
      <c r="E24" s="107">
        <v>172674</v>
      </c>
      <c r="F24" s="98">
        <v>173457</v>
      </c>
      <c r="G24" s="98">
        <v>173389</v>
      </c>
      <c r="H24" s="98">
        <v>173300</v>
      </c>
      <c r="I24" s="98">
        <v>171686</v>
      </c>
      <c r="J24" s="98">
        <v>169987</v>
      </c>
      <c r="K24" s="98">
        <v>168515</v>
      </c>
      <c r="L24" s="98">
        <v>174788</v>
      </c>
      <c r="M24" s="98">
        <v>176019</v>
      </c>
      <c r="N24" s="98">
        <v>176706</v>
      </c>
      <c r="O24" s="98">
        <v>176803</v>
      </c>
    </row>
    <row r="25" spans="1:15" ht="26.25" customHeight="1">
      <c r="A25" s="112" t="s">
        <v>102</v>
      </c>
      <c r="B25" s="106" t="s">
        <v>81</v>
      </c>
      <c r="C25" s="107">
        <v>70183.6</v>
      </c>
      <c r="D25" s="107">
        <v>68460</v>
      </c>
      <c r="E25" s="107">
        <v>68579</v>
      </c>
      <c r="F25" s="98">
        <v>68717</v>
      </c>
      <c r="G25" s="98">
        <v>68757</v>
      </c>
      <c r="H25" s="98">
        <v>68902</v>
      </c>
      <c r="I25" s="98">
        <v>69049</v>
      </c>
      <c r="J25" s="98">
        <v>69283</v>
      </c>
      <c r="K25" s="98">
        <v>69117</v>
      </c>
      <c r="L25" s="98">
        <v>69301</v>
      </c>
      <c r="M25" s="98">
        <v>69342</v>
      </c>
      <c r="N25" s="98">
        <v>69286</v>
      </c>
      <c r="O25" s="98">
        <v>69647</v>
      </c>
    </row>
    <row r="26" spans="1:15" ht="15.75" customHeight="1">
      <c r="A26" s="112" t="s">
        <v>103</v>
      </c>
      <c r="B26" s="108" t="s">
        <v>82</v>
      </c>
      <c r="C26" s="107">
        <v>16238</v>
      </c>
      <c r="D26" s="107">
        <v>15729</v>
      </c>
      <c r="E26" s="107">
        <v>15780</v>
      </c>
      <c r="F26" s="98">
        <v>15856</v>
      </c>
      <c r="G26" s="98">
        <v>15793</v>
      </c>
      <c r="H26" s="98">
        <v>15515</v>
      </c>
      <c r="I26" s="98">
        <v>15590</v>
      </c>
      <c r="J26" s="98">
        <v>15162</v>
      </c>
      <c r="K26" s="98">
        <v>15329</v>
      </c>
      <c r="L26" s="98">
        <v>15518</v>
      </c>
      <c r="M26" s="98">
        <v>15512</v>
      </c>
      <c r="N26" s="98">
        <v>15503</v>
      </c>
      <c r="O26" s="98">
        <v>15624</v>
      </c>
    </row>
    <row r="27" spans="1:15" ht="15.75" customHeight="1">
      <c r="A27" s="112" t="s">
        <v>104</v>
      </c>
      <c r="B27" s="109" t="s">
        <v>83</v>
      </c>
      <c r="C27" s="107">
        <v>24628.8</v>
      </c>
      <c r="D27" s="107">
        <v>10941</v>
      </c>
      <c r="E27" s="107">
        <v>10899</v>
      </c>
      <c r="F27" s="98">
        <v>11039</v>
      </c>
      <c r="G27" s="98">
        <v>11063</v>
      </c>
      <c r="H27" s="98">
        <v>11103</v>
      </c>
      <c r="I27" s="98">
        <v>11649</v>
      </c>
      <c r="J27" s="98">
        <v>11579</v>
      </c>
      <c r="K27" s="98">
        <v>11542</v>
      </c>
      <c r="L27" s="98">
        <v>11061</v>
      </c>
      <c r="M27" s="98">
        <v>11030</v>
      </c>
      <c r="N27" s="98">
        <v>10995</v>
      </c>
      <c r="O27" s="98">
        <v>11020</v>
      </c>
    </row>
    <row r="28" spans="1:16" ht="15.75" customHeight="1">
      <c r="A28" s="117" t="s">
        <v>85</v>
      </c>
      <c r="B28" s="45" t="s">
        <v>48</v>
      </c>
      <c r="D28" s="110">
        <v>58046</v>
      </c>
      <c r="E28" s="110">
        <v>59140</v>
      </c>
      <c r="F28" s="110">
        <v>59281</v>
      </c>
      <c r="G28" s="119">
        <v>58656</v>
      </c>
      <c r="H28" s="110">
        <v>57944</v>
      </c>
      <c r="I28" s="118">
        <v>57070</v>
      </c>
      <c r="J28" s="118">
        <v>56395</v>
      </c>
      <c r="K28" s="118">
        <v>56235</v>
      </c>
      <c r="L28" s="118">
        <v>56737</v>
      </c>
      <c r="M28" s="118">
        <v>56703</v>
      </c>
      <c r="N28" s="118">
        <v>56325</v>
      </c>
      <c r="O28" s="118">
        <v>56010</v>
      </c>
      <c r="P28" s="118">
        <v>56516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28"/>
  <sheetViews>
    <sheetView tabSelected="1" zoomScalePageLayoutView="0" workbookViewId="0" topLeftCell="A1">
      <pane xSplit="2" ySplit="5" topLeftCell="AQ1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T29" sqref="AT29"/>
    </sheetView>
  </sheetViews>
  <sheetFormatPr defaultColWidth="9.00390625" defaultRowHeight="12.75"/>
  <cols>
    <col min="1" max="1" width="38.625" style="98" customWidth="1"/>
    <col min="2" max="2" width="37.875" style="98" customWidth="1"/>
    <col min="3" max="16384" width="9.125" style="98" customWidth="1"/>
  </cols>
  <sheetData>
    <row r="1" spans="1:2" ht="12.75">
      <c r="A1" s="102"/>
      <c r="B1" s="102"/>
    </row>
    <row r="2" spans="1:2" ht="16.5" thickBot="1">
      <c r="A2" s="114" t="s">
        <v>0</v>
      </c>
      <c r="B2" s="115" t="s">
        <v>19</v>
      </c>
    </row>
    <row r="3" spans="1:15" ht="16.5" thickBot="1">
      <c r="A3" s="114"/>
      <c r="B3" s="115"/>
      <c r="D3" s="53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</row>
    <row r="4" ht="13.5" thickBot="1">
      <c r="B4" s="99" t="s">
        <v>66</v>
      </c>
    </row>
    <row r="5" spans="1:54" ht="13.5" thickBot="1">
      <c r="A5" s="100"/>
      <c r="B5" s="100"/>
      <c r="C5" s="128">
        <v>2021</v>
      </c>
      <c r="D5" s="101" t="s">
        <v>20</v>
      </c>
      <c r="E5" s="101" t="s">
        <v>21</v>
      </c>
      <c r="F5" s="101" t="s">
        <v>22</v>
      </c>
      <c r="G5" s="101" t="s">
        <v>23</v>
      </c>
      <c r="H5" s="101" t="s">
        <v>24</v>
      </c>
      <c r="I5" s="101" t="s">
        <v>25</v>
      </c>
      <c r="J5" s="101" t="s">
        <v>26</v>
      </c>
      <c r="K5" s="101" t="s">
        <v>27</v>
      </c>
      <c r="L5" s="101" t="s">
        <v>28</v>
      </c>
      <c r="M5" s="101" t="s">
        <v>29</v>
      </c>
      <c r="N5" s="101" t="s">
        <v>30</v>
      </c>
      <c r="O5" s="101" t="s">
        <v>31</v>
      </c>
      <c r="P5" s="128">
        <v>2022</v>
      </c>
      <c r="Q5" s="101" t="s">
        <v>20</v>
      </c>
      <c r="R5" s="101" t="s">
        <v>21</v>
      </c>
      <c r="S5" s="101" t="s">
        <v>22</v>
      </c>
      <c r="T5" s="101" t="s">
        <v>23</v>
      </c>
      <c r="U5" s="101" t="s">
        <v>24</v>
      </c>
      <c r="V5" s="101" t="s">
        <v>25</v>
      </c>
      <c r="W5" s="101" t="s">
        <v>26</v>
      </c>
      <c r="X5" s="101" t="s">
        <v>27</v>
      </c>
      <c r="Y5" s="101" t="s">
        <v>28</v>
      </c>
      <c r="Z5" s="101" t="s">
        <v>29</v>
      </c>
      <c r="AA5" s="101" t="s">
        <v>30</v>
      </c>
      <c r="AB5" s="101" t="s">
        <v>31</v>
      </c>
      <c r="AC5" s="128">
        <v>2023</v>
      </c>
      <c r="AD5" s="101" t="s">
        <v>20</v>
      </c>
      <c r="AE5" s="101" t="s">
        <v>21</v>
      </c>
      <c r="AF5" s="101" t="s">
        <v>22</v>
      </c>
      <c r="AG5" s="101" t="s">
        <v>23</v>
      </c>
      <c r="AH5" s="101" t="s">
        <v>24</v>
      </c>
      <c r="AI5" s="101" t="s">
        <v>25</v>
      </c>
      <c r="AJ5" s="101" t="s">
        <v>26</v>
      </c>
      <c r="AK5" s="101" t="s">
        <v>27</v>
      </c>
      <c r="AL5" s="101" t="s">
        <v>28</v>
      </c>
      <c r="AM5" s="101" t="s">
        <v>29</v>
      </c>
      <c r="AN5" s="101" t="s">
        <v>30</v>
      </c>
      <c r="AO5" s="101" t="s">
        <v>31</v>
      </c>
      <c r="AP5" s="128">
        <v>2024</v>
      </c>
      <c r="AQ5" s="101" t="s">
        <v>20</v>
      </c>
      <c r="AR5" s="101" t="s">
        <v>21</v>
      </c>
      <c r="AS5" s="101" t="s">
        <v>22</v>
      </c>
      <c r="AT5" s="101" t="s">
        <v>23</v>
      </c>
      <c r="AU5" s="101" t="s">
        <v>24</v>
      </c>
      <c r="AV5" s="101" t="s">
        <v>25</v>
      </c>
      <c r="AW5" s="101" t="s">
        <v>26</v>
      </c>
      <c r="AX5" s="101" t="s">
        <v>27</v>
      </c>
      <c r="AY5" s="101" t="s">
        <v>28</v>
      </c>
      <c r="AZ5" s="101" t="s">
        <v>29</v>
      </c>
      <c r="BA5" s="101" t="s">
        <v>30</v>
      </c>
      <c r="BB5" s="101" t="s">
        <v>31</v>
      </c>
    </row>
    <row r="6" spans="1:2" ht="12.75">
      <c r="A6" s="102"/>
      <c r="B6" s="102"/>
    </row>
    <row r="7" spans="1:45" ht="12.75">
      <c r="A7" s="104" t="s">
        <v>84</v>
      </c>
      <c r="B7" s="104" t="s">
        <v>32</v>
      </c>
      <c r="D7" s="118">
        <v>542244</v>
      </c>
      <c r="E7" s="118">
        <v>543988</v>
      </c>
      <c r="F7" s="118">
        <v>547981</v>
      </c>
      <c r="G7" s="118">
        <v>548568</v>
      </c>
      <c r="H7" s="118">
        <v>548218</v>
      </c>
      <c r="I7" s="118">
        <v>549453</v>
      </c>
      <c r="J7" s="118">
        <v>548078</v>
      </c>
      <c r="K7" s="118">
        <v>544974</v>
      </c>
      <c r="L7" s="118">
        <v>548894</v>
      </c>
      <c r="M7" s="118">
        <v>548207</v>
      </c>
      <c r="N7" s="118">
        <v>547635</v>
      </c>
      <c r="O7" s="118">
        <v>551881</v>
      </c>
      <c r="Q7" s="110">
        <v>546849</v>
      </c>
      <c r="R7" s="110">
        <v>549243</v>
      </c>
      <c r="S7" s="110">
        <v>551440</v>
      </c>
      <c r="T7" s="118">
        <v>548743</v>
      </c>
      <c r="U7" s="110">
        <v>548154</v>
      </c>
      <c r="V7" s="110">
        <v>552702</v>
      </c>
      <c r="W7" s="110">
        <v>552736</v>
      </c>
      <c r="X7" s="110">
        <v>552705</v>
      </c>
      <c r="Y7" s="110">
        <v>556974</v>
      </c>
      <c r="Z7" s="110">
        <v>558910</v>
      </c>
      <c r="AA7" s="110">
        <v>561766</v>
      </c>
      <c r="AB7" s="110">
        <v>562412</v>
      </c>
      <c r="AD7" s="110">
        <v>557446</v>
      </c>
      <c r="AE7" s="110">
        <v>560834</v>
      </c>
      <c r="AF7" s="110">
        <v>565310</v>
      </c>
      <c r="AG7" s="110">
        <v>565932</v>
      </c>
      <c r="AH7" s="110">
        <v>567473</v>
      </c>
      <c r="AI7" s="110">
        <v>569576</v>
      </c>
      <c r="AJ7" s="110">
        <v>570808</v>
      </c>
      <c r="AK7" s="110">
        <v>572423</v>
      </c>
      <c r="AL7" s="110">
        <v>577642</v>
      </c>
      <c r="AM7" s="110">
        <v>580526</v>
      </c>
      <c r="AN7" s="110">
        <v>585443</v>
      </c>
      <c r="AO7" s="110">
        <v>589274</v>
      </c>
      <c r="AQ7" s="110">
        <v>586001</v>
      </c>
      <c r="AR7" s="110">
        <v>589948</v>
      </c>
      <c r="AS7" s="110">
        <v>592638</v>
      </c>
    </row>
    <row r="8" spans="1:44" ht="12.75">
      <c r="A8" s="102"/>
      <c r="B8" s="102"/>
      <c r="Q8" s="107"/>
      <c r="R8" s="107"/>
      <c r="S8" s="107"/>
      <c r="U8" s="107"/>
      <c r="V8" s="107"/>
      <c r="W8" s="107"/>
      <c r="X8" s="107"/>
      <c r="Y8" s="107"/>
      <c r="Z8" s="107"/>
      <c r="AA8" s="107"/>
      <c r="AB8" s="107"/>
      <c r="AD8" s="107"/>
      <c r="AE8" s="107"/>
      <c r="AF8" s="107"/>
      <c r="AG8" s="107"/>
      <c r="AM8" s="110"/>
      <c r="AO8" s="110"/>
      <c r="AQ8" s="110"/>
      <c r="AR8" s="110"/>
    </row>
    <row r="9" spans="1:45" ht="25.5">
      <c r="A9" s="111" t="s">
        <v>86</v>
      </c>
      <c r="B9" s="106" t="s">
        <v>69</v>
      </c>
      <c r="D9" s="98">
        <v>8583</v>
      </c>
      <c r="E9" s="98">
        <v>8597</v>
      </c>
      <c r="F9" s="98">
        <v>8551</v>
      </c>
      <c r="G9" s="98">
        <v>8616</v>
      </c>
      <c r="H9" s="98">
        <v>8627</v>
      </c>
      <c r="I9" s="98">
        <v>8577</v>
      </c>
      <c r="J9" s="98">
        <v>8570</v>
      </c>
      <c r="K9" s="98">
        <v>8565</v>
      </c>
      <c r="L9" s="98">
        <v>8524</v>
      </c>
      <c r="M9" s="98">
        <v>8570</v>
      </c>
      <c r="N9" s="98">
        <v>8536</v>
      </c>
      <c r="O9" s="98">
        <v>8431</v>
      </c>
      <c r="Q9" s="107">
        <v>8074</v>
      </c>
      <c r="R9" s="107">
        <v>8072</v>
      </c>
      <c r="S9" s="107">
        <v>8228</v>
      </c>
      <c r="T9" s="98">
        <v>8317</v>
      </c>
      <c r="U9" s="107">
        <v>8470</v>
      </c>
      <c r="V9" s="107">
        <v>8439</v>
      </c>
      <c r="W9" s="107">
        <v>8485</v>
      </c>
      <c r="X9" s="107">
        <f>'[2]Таб1.1'!$E$8</f>
        <v>8465</v>
      </c>
      <c r="Y9" s="107">
        <v>8478</v>
      </c>
      <c r="Z9" s="107">
        <v>8402</v>
      </c>
      <c r="AA9" s="107">
        <v>8362</v>
      </c>
      <c r="AB9" s="107">
        <v>8394</v>
      </c>
      <c r="AD9" s="107">
        <v>8393</v>
      </c>
      <c r="AE9" s="107">
        <v>8529</v>
      </c>
      <c r="AF9" s="107">
        <v>8710</v>
      </c>
      <c r="AG9" s="107">
        <v>8697</v>
      </c>
      <c r="AH9" s="107">
        <v>8750</v>
      </c>
      <c r="AI9" s="107">
        <v>8820</v>
      </c>
      <c r="AJ9" s="107">
        <v>8831</v>
      </c>
      <c r="AK9" s="107">
        <v>8687</v>
      </c>
      <c r="AL9" s="107">
        <v>8687</v>
      </c>
      <c r="AM9" s="107">
        <v>8557</v>
      </c>
      <c r="AN9" s="107">
        <v>8539</v>
      </c>
      <c r="AO9" s="107">
        <v>8478</v>
      </c>
      <c r="AQ9" s="107">
        <v>7157</v>
      </c>
      <c r="AR9" s="107">
        <v>7066</v>
      </c>
      <c r="AS9" s="107">
        <v>7280</v>
      </c>
    </row>
    <row r="10" spans="1:45" ht="12.75">
      <c r="A10" s="98" t="s">
        <v>87</v>
      </c>
      <c r="B10" s="106" t="s">
        <v>70</v>
      </c>
      <c r="D10" s="98">
        <v>10604</v>
      </c>
      <c r="E10" s="98">
        <v>10810</v>
      </c>
      <c r="F10" s="98">
        <v>11792</v>
      </c>
      <c r="G10" s="98">
        <v>11636</v>
      </c>
      <c r="H10" s="98">
        <v>11786</v>
      </c>
      <c r="I10" s="98">
        <v>11577</v>
      </c>
      <c r="J10" s="98">
        <v>11490</v>
      </c>
      <c r="K10" s="98">
        <v>11546</v>
      </c>
      <c r="L10" s="98">
        <v>11636</v>
      </c>
      <c r="M10" s="98">
        <v>11895</v>
      </c>
      <c r="N10" s="98">
        <v>11954</v>
      </c>
      <c r="O10" s="98">
        <v>11943</v>
      </c>
      <c r="Q10" s="107">
        <v>11656</v>
      </c>
      <c r="R10" s="107">
        <v>11610</v>
      </c>
      <c r="S10" s="107">
        <v>11713</v>
      </c>
      <c r="T10" s="98">
        <v>11840</v>
      </c>
      <c r="U10" s="107">
        <v>12069</v>
      </c>
      <c r="V10" s="107">
        <v>12122</v>
      </c>
      <c r="W10" s="107">
        <v>12121</v>
      </c>
      <c r="X10" s="107">
        <f>'[2]Таб1.1'!$E$17</f>
        <v>11623</v>
      </c>
      <c r="Y10" s="107">
        <v>11803</v>
      </c>
      <c r="Z10" s="107">
        <v>11797</v>
      </c>
      <c r="AA10" s="107">
        <v>11861</v>
      </c>
      <c r="AB10" s="107">
        <v>11934</v>
      </c>
      <c r="AD10" s="107">
        <v>10844</v>
      </c>
      <c r="AE10" s="107">
        <v>10944</v>
      </c>
      <c r="AF10" s="107">
        <v>10858</v>
      </c>
      <c r="AG10" s="107">
        <v>11388</v>
      </c>
      <c r="AH10" s="107">
        <v>11503</v>
      </c>
      <c r="AI10" s="107">
        <v>11826</v>
      </c>
      <c r="AJ10" s="107">
        <v>11965</v>
      </c>
      <c r="AK10" s="107">
        <v>12176</v>
      </c>
      <c r="AL10" s="107">
        <v>12236</v>
      </c>
      <c r="AM10" s="107">
        <v>12234</v>
      </c>
      <c r="AN10" s="107">
        <v>12333</v>
      </c>
      <c r="AO10" s="107">
        <v>12398</v>
      </c>
      <c r="AQ10" s="107">
        <v>12100</v>
      </c>
      <c r="AR10" s="107">
        <v>12100</v>
      </c>
      <c r="AS10" s="107">
        <v>11660</v>
      </c>
    </row>
    <row r="11" spans="1:45" ht="12.75">
      <c r="A11" s="111" t="s">
        <v>88</v>
      </c>
      <c r="B11" s="106" t="s">
        <v>36</v>
      </c>
      <c r="D11" s="98">
        <v>32962</v>
      </c>
      <c r="E11" s="98">
        <v>32931</v>
      </c>
      <c r="F11" s="98">
        <v>34140</v>
      </c>
      <c r="G11" s="98">
        <v>34804</v>
      </c>
      <c r="H11" s="98">
        <v>35022</v>
      </c>
      <c r="I11" s="98">
        <v>35336</v>
      </c>
      <c r="J11" s="98">
        <v>35984</v>
      </c>
      <c r="K11" s="98">
        <v>36067</v>
      </c>
      <c r="L11" s="98">
        <v>35928</v>
      </c>
      <c r="M11" s="98">
        <v>35468</v>
      </c>
      <c r="N11" s="98">
        <v>35215</v>
      </c>
      <c r="O11" s="98">
        <v>34862</v>
      </c>
      <c r="Q11" s="107">
        <v>33774</v>
      </c>
      <c r="R11" s="107">
        <v>33867</v>
      </c>
      <c r="S11" s="107">
        <v>34069</v>
      </c>
      <c r="T11" s="98">
        <v>34857</v>
      </c>
      <c r="U11" s="107">
        <v>35081</v>
      </c>
      <c r="V11" s="107">
        <v>35421</v>
      </c>
      <c r="W11" s="107">
        <v>35574</v>
      </c>
      <c r="X11" s="107">
        <f>'[2]Таб1.1'!$E$22</f>
        <v>35598</v>
      </c>
      <c r="Y11" s="107">
        <v>35647</v>
      </c>
      <c r="Z11" s="107">
        <v>36081</v>
      </c>
      <c r="AA11" s="107">
        <v>35690</v>
      </c>
      <c r="AB11" s="107">
        <v>35630</v>
      </c>
      <c r="AD11" s="107">
        <v>37284</v>
      </c>
      <c r="AE11" s="107">
        <v>37266</v>
      </c>
      <c r="AF11" s="107">
        <v>38348</v>
      </c>
      <c r="AG11" s="107">
        <v>39077</v>
      </c>
      <c r="AH11" s="107">
        <v>39134</v>
      </c>
      <c r="AI11" s="107">
        <v>39742</v>
      </c>
      <c r="AJ11" s="107">
        <v>39900</v>
      </c>
      <c r="AK11" s="107">
        <v>40367</v>
      </c>
      <c r="AL11" s="107">
        <v>40443</v>
      </c>
      <c r="AM11" s="107">
        <v>40635</v>
      </c>
      <c r="AN11" s="107">
        <v>40968</v>
      </c>
      <c r="AO11" s="107">
        <v>41270</v>
      </c>
      <c r="AQ11" s="107">
        <v>39746</v>
      </c>
      <c r="AR11" s="107">
        <v>40495</v>
      </c>
      <c r="AS11" s="107">
        <v>41756</v>
      </c>
    </row>
    <row r="12" spans="1:45" ht="38.25">
      <c r="A12" s="111" t="s">
        <v>89</v>
      </c>
      <c r="B12" s="106" t="s">
        <v>71</v>
      </c>
      <c r="D12" s="98">
        <v>22232</v>
      </c>
      <c r="E12" s="98">
        <v>22236</v>
      </c>
      <c r="F12" s="98">
        <v>21447</v>
      </c>
      <c r="G12" s="98">
        <v>21080</v>
      </c>
      <c r="H12" s="98">
        <v>20899</v>
      </c>
      <c r="I12" s="98">
        <v>20712</v>
      </c>
      <c r="J12" s="98">
        <v>20752</v>
      </c>
      <c r="K12" s="98">
        <v>21293</v>
      </c>
      <c r="L12" s="98">
        <v>21301</v>
      </c>
      <c r="M12" s="98">
        <v>21826</v>
      </c>
      <c r="N12" s="98">
        <v>22214</v>
      </c>
      <c r="O12" s="98">
        <v>22242</v>
      </c>
      <c r="Q12" s="107">
        <v>21456</v>
      </c>
      <c r="R12" s="107">
        <v>21503</v>
      </c>
      <c r="S12" s="107">
        <v>21417</v>
      </c>
      <c r="T12" s="98">
        <v>21148</v>
      </c>
      <c r="U12" s="107">
        <v>20870</v>
      </c>
      <c r="V12" s="107">
        <v>20871</v>
      </c>
      <c r="W12" s="107">
        <v>20896</v>
      </c>
      <c r="X12" s="107">
        <f>'[2]Таб1.1'!$E$54</f>
        <v>20756</v>
      </c>
      <c r="Y12" s="107">
        <v>20967</v>
      </c>
      <c r="Z12" s="107">
        <v>21452</v>
      </c>
      <c r="AA12" s="107">
        <v>22023</v>
      </c>
      <c r="AB12" s="107">
        <v>21991</v>
      </c>
      <c r="AD12" s="107">
        <v>20014</v>
      </c>
      <c r="AE12" s="107">
        <v>19850</v>
      </c>
      <c r="AF12" s="107">
        <v>19974</v>
      </c>
      <c r="AG12" s="107">
        <v>19670</v>
      </c>
      <c r="AH12" s="107">
        <v>19498</v>
      </c>
      <c r="AI12" s="107">
        <v>19559</v>
      </c>
      <c r="AJ12" s="107">
        <v>19599</v>
      </c>
      <c r="AK12" s="107">
        <v>19604</v>
      </c>
      <c r="AL12" s="107">
        <v>19592</v>
      </c>
      <c r="AM12" s="107">
        <v>20965</v>
      </c>
      <c r="AN12" s="107">
        <v>21304</v>
      </c>
      <c r="AO12" s="107">
        <v>21635</v>
      </c>
      <c r="AQ12" s="107">
        <v>21919</v>
      </c>
      <c r="AR12" s="107">
        <v>21904</v>
      </c>
      <c r="AS12" s="107">
        <v>21727</v>
      </c>
    </row>
    <row r="13" spans="1:45" ht="38.25">
      <c r="A13" s="112" t="s">
        <v>90</v>
      </c>
      <c r="B13" s="106" t="s">
        <v>72</v>
      </c>
      <c r="D13" s="98">
        <v>8333</v>
      </c>
      <c r="E13" s="98">
        <v>8380</v>
      </c>
      <c r="F13" s="98">
        <v>8332</v>
      </c>
      <c r="G13" s="98">
        <v>8377</v>
      </c>
      <c r="H13" s="98">
        <v>8388</v>
      </c>
      <c r="I13" s="98">
        <v>8398</v>
      </c>
      <c r="J13" s="98">
        <v>8355</v>
      </c>
      <c r="K13" s="98">
        <v>8405</v>
      </c>
      <c r="L13" s="98">
        <v>8419</v>
      </c>
      <c r="M13" s="98">
        <v>8402</v>
      </c>
      <c r="N13" s="98">
        <v>8393</v>
      </c>
      <c r="O13" s="98">
        <v>8402</v>
      </c>
      <c r="Q13" s="107">
        <v>8348</v>
      </c>
      <c r="R13" s="107">
        <v>8348</v>
      </c>
      <c r="S13" s="107">
        <v>8419</v>
      </c>
      <c r="T13" s="98">
        <v>8381</v>
      </c>
      <c r="U13" s="107">
        <v>8330</v>
      </c>
      <c r="V13" s="107">
        <v>8332</v>
      </c>
      <c r="W13" s="107">
        <v>8344</v>
      </c>
      <c r="X13" s="107">
        <f>'[2]Таб1.1'!$E$63</f>
        <v>8296</v>
      </c>
      <c r="Y13" s="107">
        <v>8420</v>
      </c>
      <c r="Z13" s="107">
        <v>8398</v>
      </c>
      <c r="AA13" s="107">
        <v>8368</v>
      </c>
      <c r="AB13" s="107">
        <v>8418</v>
      </c>
      <c r="AD13" s="107">
        <v>8341</v>
      </c>
      <c r="AE13" s="107">
        <v>8611</v>
      </c>
      <c r="AF13" s="107">
        <v>8875</v>
      </c>
      <c r="AG13" s="107">
        <v>8862</v>
      </c>
      <c r="AH13" s="107">
        <v>8933</v>
      </c>
      <c r="AI13" s="107">
        <v>9042</v>
      </c>
      <c r="AJ13" s="107">
        <v>8826</v>
      </c>
      <c r="AK13" s="107">
        <v>8904</v>
      </c>
      <c r="AL13" s="107">
        <v>8950</v>
      </c>
      <c r="AM13" s="107">
        <v>8941</v>
      </c>
      <c r="AN13" s="107">
        <v>8894</v>
      </c>
      <c r="AO13" s="107">
        <v>8969</v>
      </c>
      <c r="AQ13" s="107">
        <v>9037</v>
      </c>
      <c r="AR13" s="107">
        <v>9086</v>
      </c>
      <c r="AS13" s="107">
        <v>9200</v>
      </c>
    </row>
    <row r="14" spans="1:45" ht="12.75">
      <c r="A14" s="111" t="s">
        <v>91</v>
      </c>
      <c r="B14" s="106" t="s">
        <v>38</v>
      </c>
      <c r="D14" s="98">
        <v>11841</v>
      </c>
      <c r="E14" s="98">
        <v>11705</v>
      </c>
      <c r="F14" s="98">
        <v>11809</v>
      </c>
      <c r="G14" s="98">
        <v>12019</v>
      </c>
      <c r="H14" s="98">
        <v>12213</v>
      </c>
      <c r="I14" s="98">
        <v>12211</v>
      </c>
      <c r="J14" s="98">
        <v>12280</v>
      </c>
      <c r="K14" s="98">
        <v>12181</v>
      </c>
      <c r="L14" s="98">
        <v>12492</v>
      </c>
      <c r="M14" s="98">
        <v>12446</v>
      </c>
      <c r="N14" s="98">
        <v>12328</v>
      </c>
      <c r="O14" s="98">
        <v>12127</v>
      </c>
      <c r="Q14" s="107">
        <v>11530</v>
      </c>
      <c r="R14" s="107">
        <v>11370</v>
      </c>
      <c r="S14" s="107">
        <v>11265</v>
      </c>
      <c r="T14" s="98">
        <v>10730</v>
      </c>
      <c r="U14" s="107">
        <v>10655</v>
      </c>
      <c r="V14" s="107">
        <v>11094</v>
      </c>
      <c r="W14" s="107">
        <v>11035</v>
      </c>
      <c r="X14" s="107">
        <f>'[2]Таб1.1'!$E$68</f>
        <v>11090</v>
      </c>
      <c r="Y14" s="107">
        <v>10828</v>
      </c>
      <c r="Z14" s="107">
        <v>10978</v>
      </c>
      <c r="AA14" s="107">
        <v>10965</v>
      </c>
      <c r="AB14" s="107">
        <v>10709</v>
      </c>
      <c r="AD14" s="107">
        <v>9434</v>
      </c>
      <c r="AE14" s="107">
        <v>9318</v>
      </c>
      <c r="AF14" s="107">
        <v>9812</v>
      </c>
      <c r="AG14" s="107">
        <v>10031</v>
      </c>
      <c r="AH14" s="107">
        <v>10625</v>
      </c>
      <c r="AI14" s="107">
        <v>10888</v>
      </c>
      <c r="AJ14" s="107">
        <v>10809</v>
      </c>
      <c r="AK14" s="107">
        <v>11006</v>
      </c>
      <c r="AL14" s="107">
        <v>10958</v>
      </c>
      <c r="AM14" s="107">
        <v>11012</v>
      </c>
      <c r="AN14" s="107">
        <v>10887</v>
      </c>
      <c r="AO14" s="107">
        <v>10708</v>
      </c>
      <c r="AQ14" s="107">
        <v>10477</v>
      </c>
      <c r="AR14" s="107">
        <v>10672</v>
      </c>
      <c r="AS14" s="107">
        <v>11377</v>
      </c>
    </row>
    <row r="15" spans="1:45" ht="25.5">
      <c r="A15" s="112" t="s">
        <v>92</v>
      </c>
      <c r="B15" s="106" t="s">
        <v>73</v>
      </c>
      <c r="D15" s="98">
        <v>23170</v>
      </c>
      <c r="E15" s="98">
        <v>23544</v>
      </c>
      <c r="F15" s="98">
        <v>25031</v>
      </c>
      <c r="G15" s="98">
        <v>25007</v>
      </c>
      <c r="H15" s="98">
        <v>24859</v>
      </c>
      <c r="I15" s="98">
        <v>25195</v>
      </c>
      <c r="J15" s="98">
        <v>25202</v>
      </c>
      <c r="K15" s="98">
        <v>25092</v>
      </c>
      <c r="L15" s="98">
        <v>24566</v>
      </c>
      <c r="M15" s="98">
        <v>23927</v>
      </c>
      <c r="N15" s="98">
        <v>24334</v>
      </c>
      <c r="O15" s="98">
        <v>25146</v>
      </c>
      <c r="Q15" s="107">
        <v>24257</v>
      </c>
      <c r="R15" s="107">
        <v>25402</v>
      </c>
      <c r="S15" s="107">
        <v>24173</v>
      </c>
      <c r="T15" s="98">
        <v>24475</v>
      </c>
      <c r="U15" s="107">
        <v>24394</v>
      </c>
      <c r="V15" s="107">
        <v>24735</v>
      </c>
      <c r="W15" s="107">
        <v>24768</v>
      </c>
      <c r="X15" s="107">
        <f>'[2]Таб1.1'!$E$72</f>
        <v>24828</v>
      </c>
      <c r="Y15" s="107">
        <v>24666</v>
      </c>
      <c r="Z15" s="107">
        <v>24778</v>
      </c>
      <c r="AA15" s="107">
        <v>24430</v>
      </c>
      <c r="AB15" s="107">
        <v>24453</v>
      </c>
      <c r="AD15" s="107">
        <v>24095</v>
      </c>
      <c r="AE15" s="107">
        <v>24778</v>
      </c>
      <c r="AF15" s="107">
        <v>25159</v>
      </c>
      <c r="AG15" s="107">
        <v>24869</v>
      </c>
      <c r="AH15" s="107">
        <v>25152</v>
      </c>
      <c r="AI15" s="107">
        <v>25903</v>
      </c>
      <c r="AJ15" s="107">
        <v>26415</v>
      </c>
      <c r="AK15" s="107">
        <v>27009</v>
      </c>
      <c r="AL15" s="107">
        <v>27510</v>
      </c>
      <c r="AM15" s="107">
        <v>27642</v>
      </c>
      <c r="AN15" s="107">
        <v>28306</v>
      </c>
      <c r="AO15" s="107">
        <v>28815</v>
      </c>
      <c r="AQ15" s="107">
        <v>29430</v>
      </c>
      <c r="AR15" s="107">
        <v>29949</v>
      </c>
      <c r="AS15" s="107">
        <v>30320</v>
      </c>
    </row>
    <row r="16" spans="1:45" ht="15.75" customHeight="1">
      <c r="A16" s="112" t="s">
        <v>93</v>
      </c>
      <c r="B16" s="106" t="s">
        <v>74</v>
      </c>
      <c r="D16" s="98">
        <v>17334</v>
      </c>
      <c r="E16" s="98">
        <v>17365</v>
      </c>
      <c r="F16" s="98">
        <v>16859</v>
      </c>
      <c r="G16" s="98">
        <v>16780</v>
      </c>
      <c r="H16" s="98">
        <v>16761</v>
      </c>
      <c r="I16" s="98">
        <v>16869</v>
      </c>
      <c r="J16" s="98">
        <v>16684</v>
      </c>
      <c r="K16" s="98">
        <v>16629</v>
      </c>
      <c r="L16" s="98">
        <v>16639</v>
      </c>
      <c r="M16" s="98">
        <v>16587</v>
      </c>
      <c r="N16" s="98">
        <v>16387</v>
      </c>
      <c r="O16" s="98">
        <v>16407</v>
      </c>
      <c r="Q16" s="107">
        <v>16335</v>
      </c>
      <c r="R16" s="107">
        <v>16658</v>
      </c>
      <c r="S16" s="107">
        <v>16751</v>
      </c>
      <c r="T16" s="98">
        <v>16677</v>
      </c>
      <c r="U16" s="107">
        <v>16645</v>
      </c>
      <c r="V16" s="107">
        <v>16687</v>
      </c>
      <c r="W16" s="107">
        <v>16813</v>
      </c>
      <c r="X16" s="107">
        <f>'[2]Таб1.1'!$E$76</f>
        <v>17583</v>
      </c>
      <c r="Y16" s="107">
        <v>16692</v>
      </c>
      <c r="Z16" s="107">
        <v>16692</v>
      </c>
      <c r="AA16" s="107">
        <v>16723</v>
      </c>
      <c r="AB16" s="107">
        <v>16676</v>
      </c>
      <c r="AD16" s="107">
        <v>16811</v>
      </c>
      <c r="AE16" s="107">
        <v>16846</v>
      </c>
      <c r="AF16" s="107">
        <v>16964</v>
      </c>
      <c r="AG16" s="107">
        <v>16914</v>
      </c>
      <c r="AH16" s="107">
        <v>16978</v>
      </c>
      <c r="AI16" s="107">
        <v>16961</v>
      </c>
      <c r="AJ16" s="107">
        <v>16931</v>
      </c>
      <c r="AK16" s="107">
        <v>16885</v>
      </c>
      <c r="AL16" s="107">
        <v>17214</v>
      </c>
      <c r="AM16" s="107">
        <v>17312</v>
      </c>
      <c r="AN16" s="107">
        <v>17505</v>
      </c>
      <c r="AO16" s="107">
        <v>17675</v>
      </c>
      <c r="AQ16" s="107">
        <v>17273</v>
      </c>
      <c r="AR16" s="107">
        <v>17753</v>
      </c>
      <c r="AS16" s="107">
        <v>17987</v>
      </c>
    </row>
    <row r="17" spans="1:45" ht="15.75" customHeight="1">
      <c r="A17" s="112" t="s">
        <v>94</v>
      </c>
      <c r="B17" s="106" t="s">
        <v>75</v>
      </c>
      <c r="D17" s="98">
        <v>2875</v>
      </c>
      <c r="E17" s="98">
        <v>2857</v>
      </c>
      <c r="F17" s="98">
        <v>2363</v>
      </c>
      <c r="G17" s="98">
        <v>2466</v>
      </c>
      <c r="H17" s="98">
        <v>2649</v>
      </c>
      <c r="I17" s="98">
        <v>3327</v>
      </c>
      <c r="J17" s="98">
        <v>3650</v>
      </c>
      <c r="K17" s="98">
        <v>3776</v>
      </c>
      <c r="L17" s="98">
        <v>2857</v>
      </c>
      <c r="M17" s="98">
        <v>2642</v>
      </c>
      <c r="N17" s="98">
        <v>2574</v>
      </c>
      <c r="O17" s="98">
        <v>2590</v>
      </c>
      <c r="Q17" s="107">
        <v>2616</v>
      </c>
      <c r="R17" s="107">
        <v>2658</v>
      </c>
      <c r="S17" s="107">
        <v>2739</v>
      </c>
      <c r="T17" s="98">
        <v>2720</v>
      </c>
      <c r="U17" s="107">
        <v>2895</v>
      </c>
      <c r="V17" s="107">
        <v>3638</v>
      </c>
      <c r="W17" s="107">
        <v>4604</v>
      </c>
      <c r="X17" s="107">
        <f>'[2]Таб1.1'!$E$84</f>
        <v>4450</v>
      </c>
      <c r="Y17" s="107">
        <v>3442</v>
      </c>
      <c r="Z17" s="107">
        <v>3033</v>
      </c>
      <c r="AA17" s="107">
        <v>3004</v>
      </c>
      <c r="AB17" s="107">
        <v>3022</v>
      </c>
      <c r="AD17" s="107">
        <v>3846</v>
      </c>
      <c r="AE17" s="107">
        <v>3901</v>
      </c>
      <c r="AF17" s="107">
        <v>3941</v>
      </c>
      <c r="AG17" s="107">
        <v>4104</v>
      </c>
      <c r="AH17" s="107">
        <v>4470</v>
      </c>
      <c r="AI17" s="107">
        <v>5520</v>
      </c>
      <c r="AJ17" s="107">
        <v>6028</v>
      </c>
      <c r="AK17" s="107">
        <v>5765</v>
      </c>
      <c r="AL17" s="107">
        <v>4981</v>
      </c>
      <c r="AM17" s="107">
        <v>4782</v>
      </c>
      <c r="AN17" s="107">
        <v>5078</v>
      </c>
      <c r="AO17" s="107">
        <v>5157</v>
      </c>
      <c r="AQ17" s="107">
        <v>5330</v>
      </c>
      <c r="AR17" s="107">
        <v>5307</v>
      </c>
      <c r="AS17" s="107">
        <v>5284</v>
      </c>
    </row>
    <row r="18" spans="1:45" ht="15.75" customHeight="1">
      <c r="A18" s="112" t="s">
        <v>95</v>
      </c>
      <c r="B18" s="106" t="s">
        <v>76</v>
      </c>
      <c r="D18" s="98">
        <v>11684</v>
      </c>
      <c r="E18" s="98">
        <v>11784</v>
      </c>
      <c r="F18" s="98">
        <v>12248</v>
      </c>
      <c r="G18" s="98">
        <v>12351</v>
      </c>
      <c r="H18" s="98">
        <v>12225</v>
      </c>
      <c r="I18" s="98">
        <v>12134</v>
      </c>
      <c r="J18" s="98">
        <v>12035</v>
      </c>
      <c r="K18" s="98">
        <v>12070</v>
      </c>
      <c r="L18" s="98">
        <v>12048</v>
      </c>
      <c r="M18" s="98">
        <v>12098</v>
      </c>
      <c r="N18" s="98">
        <v>11440</v>
      </c>
      <c r="O18" s="98">
        <v>12486</v>
      </c>
      <c r="Q18" s="107">
        <v>12144</v>
      </c>
      <c r="R18" s="107">
        <v>12180</v>
      </c>
      <c r="S18" s="107">
        <v>12177</v>
      </c>
      <c r="T18" s="98">
        <v>12193</v>
      </c>
      <c r="U18" s="107">
        <v>12371</v>
      </c>
      <c r="V18" s="107">
        <v>12335</v>
      </c>
      <c r="W18" s="107">
        <v>12323</v>
      </c>
      <c r="X18" s="107">
        <f>'[2]Таб1.1'!$E$88</f>
        <v>12336</v>
      </c>
      <c r="Y18" s="107">
        <v>12067</v>
      </c>
      <c r="Z18" s="107">
        <v>12242</v>
      </c>
      <c r="AA18" s="107">
        <v>12470</v>
      </c>
      <c r="AB18" s="107">
        <v>12444</v>
      </c>
      <c r="AD18" s="107">
        <v>11425</v>
      </c>
      <c r="AE18" s="107">
        <v>11640</v>
      </c>
      <c r="AF18" s="107">
        <v>11878</v>
      </c>
      <c r="AG18" s="107">
        <v>11951</v>
      </c>
      <c r="AH18" s="107">
        <v>11897</v>
      </c>
      <c r="AI18" s="107">
        <v>11775</v>
      </c>
      <c r="AJ18" s="107">
        <v>11932</v>
      </c>
      <c r="AK18" s="107">
        <v>12693</v>
      </c>
      <c r="AL18" s="107">
        <v>12654</v>
      </c>
      <c r="AM18" s="107">
        <v>12716</v>
      </c>
      <c r="AN18" s="107">
        <v>12809</v>
      </c>
      <c r="AO18" s="107">
        <v>12819</v>
      </c>
      <c r="AQ18" s="107">
        <v>12345</v>
      </c>
      <c r="AR18" s="107">
        <v>12689</v>
      </c>
      <c r="AS18" s="107">
        <v>12782</v>
      </c>
    </row>
    <row r="19" spans="1:45" ht="15.75" customHeight="1">
      <c r="A19" s="112" t="s">
        <v>96</v>
      </c>
      <c r="B19" s="106" t="s">
        <v>77</v>
      </c>
      <c r="D19" s="98">
        <v>20238</v>
      </c>
      <c r="E19" s="98">
        <v>20301</v>
      </c>
      <c r="F19" s="98">
        <v>20617</v>
      </c>
      <c r="G19" s="98">
        <v>20787</v>
      </c>
      <c r="H19" s="98">
        <v>20894</v>
      </c>
      <c r="I19" s="98">
        <v>20678</v>
      </c>
      <c r="J19" s="98">
        <v>20803</v>
      </c>
      <c r="K19" s="98">
        <v>20853</v>
      </c>
      <c r="L19" s="98">
        <v>21090</v>
      </c>
      <c r="M19" s="98">
        <v>19434</v>
      </c>
      <c r="N19" s="98">
        <v>18832</v>
      </c>
      <c r="O19" s="98">
        <v>19067</v>
      </c>
      <c r="Q19" s="107">
        <v>19065</v>
      </c>
      <c r="R19" s="107">
        <v>19346</v>
      </c>
      <c r="S19" s="107">
        <v>19089</v>
      </c>
      <c r="T19" s="98">
        <v>20050</v>
      </c>
      <c r="U19" s="107">
        <v>19528</v>
      </c>
      <c r="V19" s="107">
        <v>21916</v>
      </c>
      <c r="W19" s="107">
        <v>21827</v>
      </c>
      <c r="X19" s="107">
        <f>'[2]Таб1.1'!$E$95</f>
        <v>21943</v>
      </c>
      <c r="Y19" s="107">
        <v>22269</v>
      </c>
      <c r="Z19" s="107">
        <v>22353</v>
      </c>
      <c r="AA19" s="107">
        <v>22372</v>
      </c>
      <c r="AB19" s="107">
        <v>22630</v>
      </c>
      <c r="AD19" s="107">
        <v>22251</v>
      </c>
      <c r="AE19" s="107">
        <v>22992</v>
      </c>
      <c r="AF19" s="107">
        <v>23033</v>
      </c>
      <c r="AG19" s="107">
        <v>23081</v>
      </c>
      <c r="AH19" s="107">
        <v>23228</v>
      </c>
      <c r="AI19" s="107">
        <v>23433</v>
      </c>
      <c r="AJ19" s="107">
        <v>23481</v>
      </c>
      <c r="AK19" s="107">
        <v>23729</v>
      </c>
      <c r="AL19" s="107">
        <v>24002</v>
      </c>
      <c r="AM19" s="107">
        <v>24201</v>
      </c>
      <c r="AN19" s="107">
        <v>24430</v>
      </c>
      <c r="AO19" s="107">
        <v>24705</v>
      </c>
      <c r="AQ19" s="107">
        <v>24245</v>
      </c>
      <c r="AR19" s="107">
        <v>24623</v>
      </c>
      <c r="AS19" s="107">
        <v>24739</v>
      </c>
    </row>
    <row r="20" spans="1:45" ht="15.75" customHeight="1">
      <c r="A20" s="112" t="s">
        <v>97</v>
      </c>
      <c r="B20" s="106" t="s">
        <v>78</v>
      </c>
      <c r="D20" s="98">
        <v>5183</v>
      </c>
      <c r="E20" s="98">
        <v>5149</v>
      </c>
      <c r="F20" s="98">
        <v>4894</v>
      </c>
      <c r="G20" s="98">
        <v>4867</v>
      </c>
      <c r="H20" s="98">
        <v>4863</v>
      </c>
      <c r="I20" s="98">
        <v>4880</v>
      </c>
      <c r="J20" s="98">
        <v>4792</v>
      </c>
      <c r="K20" s="98">
        <v>4739</v>
      </c>
      <c r="L20" s="98">
        <v>4777</v>
      </c>
      <c r="M20" s="98">
        <v>4777</v>
      </c>
      <c r="N20" s="98">
        <v>4781</v>
      </c>
      <c r="O20" s="98">
        <v>4792</v>
      </c>
      <c r="Q20" s="107">
        <v>4966</v>
      </c>
      <c r="R20" s="107">
        <v>4959</v>
      </c>
      <c r="S20" s="107">
        <v>4928</v>
      </c>
      <c r="T20" s="98">
        <v>4942</v>
      </c>
      <c r="U20" s="107">
        <v>4907</v>
      </c>
      <c r="V20" s="107">
        <v>4932</v>
      </c>
      <c r="W20" s="107">
        <v>4852</v>
      </c>
      <c r="X20" s="107">
        <f>'[2]Таб1.1'!E99</f>
        <v>4888</v>
      </c>
      <c r="Y20" s="107">
        <v>4867</v>
      </c>
      <c r="Z20" s="107">
        <v>4788</v>
      </c>
      <c r="AA20" s="107">
        <v>4841</v>
      </c>
      <c r="AB20" s="107">
        <v>4853</v>
      </c>
      <c r="AD20" s="107">
        <v>4175</v>
      </c>
      <c r="AE20" s="107">
        <v>4168</v>
      </c>
      <c r="AF20" s="107">
        <v>4408</v>
      </c>
      <c r="AG20" s="107">
        <v>4221</v>
      </c>
      <c r="AH20" s="107">
        <v>4275</v>
      </c>
      <c r="AI20" s="107">
        <v>4268</v>
      </c>
      <c r="AJ20" s="107">
        <v>4238</v>
      </c>
      <c r="AK20" s="107">
        <v>4289</v>
      </c>
      <c r="AL20" s="107">
        <v>4276</v>
      </c>
      <c r="AM20" s="107">
        <v>4294</v>
      </c>
      <c r="AN20" s="107">
        <v>4296</v>
      </c>
      <c r="AO20" s="107">
        <v>4333</v>
      </c>
      <c r="AQ20" s="107">
        <v>4547</v>
      </c>
      <c r="AR20" s="107">
        <v>4594</v>
      </c>
      <c r="AS20" s="107">
        <v>4546</v>
      </c>
    </row>
    <row r="21" spans="1:45" ht="15.75" customHeight="1">
      <c r="A21" s="112" t="s">
        <v>98</v>
      </c>
      <c r="B21" s="106" t="s">
        <v>79</v>
      </c>
      <c r="D21" s="98">
        <v>14163</v>
      </c>
      <c r="E21" s="98">
        <v>14501</v>
      </c>
      <c r="F21" s="98">
        <v>15008</v>
      </c>
      <c r="G21" s="98">
        <v>14474</v>
      </c>
      <c r="H21" s="98">
        <v>14129</v>
      </c>
      <c r="I21" s="98">
        <v>14050</v>
      </c>
      <c r="J21" s="98">
        <v>13279</v>
      </c>
      <c r="K21" s="98">
        <v>13335</v>
      </c>
      <c r="L21" s="98">
        <v>13352</v>
      </c>
      <c r="M21" s="98">
        <v>12899</v>
      </c>
      <c r="N21" s="98">
        <v>13071</v>
      </c>
      <c r="O21" s="98">
        <v>13329</v>
      </c>
      <c r="Q21" s="107">
        <v>12517</v>
      </c>
      <c r="R21" s="107">
        <v>12996</v>
      </c>
      <c r="S21" s="107">
        <v>13219</v>
      </c>
      <c r="T21" s="98">
        <v>13166</v>
      </c>
      <c r="U21" s="107">
        <v>12658</v>
      </c>
      <c r="V21" s="107">
        <v>12765</v>
      </c>
      <c r="W21" s="107">
        <v>12628</v>
      </c>
      <c r="X21" s="107">
        <f>'[2]Таб1.1'!E100</f>
        <v>12650</v>
      </c>
      <c r="Y21" s="107">
        <v>12739</v>
      </c>
      <c r="Z21" s="107">
        <v>12748</v>
      </c>
      <c r="AA21" s="107">
        <v>12800</v>
      </c>
      <c r="AB21" s="107">
        <v>12690</v>
      </c>
      <c r="AD21" s="107">
        <v>12187</v>
      </c>
      <c r="AE21" s="107">
        <v>12221</v>
      </c>
      <c r="AF21" s="107">
        <v>12345</v>
      </c>
      <c r="AG21" s="107">
        <v>12394</v>
      </c>
      <c r="AH21" s="107">
        <v>12219</v>
      </c>
      <c r="AI21" s="107">
        <v>12248</v>
      </c>
      <c r="AJ21" s="107">
        <v>12087</v>
      </c>
      <c r="AK21" s="107">
        <v>12090</v>
      </c>
      <c r="AL21" s="107">
        <v>12140</v>
      </c>
      <c r="AM21" s="107">
        <v>12099</v>
      </c>
      <c r="AN21" s="107">
        <v>12751</v>
      </c>
      <c r="AO21" s="107">
        <v>12864</v>
      </c>
      <c r="AQ21" s="107">
        <v>14101</v>
      </c>
      <c r="AR21" s="107">
        <v>14007</v>
      </c>
      <c r="AS21" s="107">
        <v>14403</v>
      </c>
    </row>
    <row r="22" spans="1:45" ht="27" customHeight="1">
      <c r="A22" s="112" t="s">
        <v>99</v>
      </c>
      <c r="B22" s="106" t="s">
        <v>80</v>
      </c>
      <c r="D22" s="98">
        <v>7758</v>
      </c>
      <c r="E22" s="98">
        <v>7858</v>
      </c>
      <c r="F22" s="98">
        <v>7224</v>
      </c>
      <c r="G22" s="98">
        <v>7222</v>
      </c>
      <c r="H22" s="98">
        <v>6955</v>
      </c>
      <c r="I22" s="98">
        <v>7161</v>
      </c>
      <c r="J22" s="98">
        <v>7309</v>
      </c>
      <c r="K22" s="98">
        <v>7192</v>
      </c>
      <c r="L22" s="98">
        <v>7026</v>
      </c>
      <c r="M22" s="98">
        <v>6887</v>
      </c>
      <c r="N22" s="98">
        <v>6880</v>
      </c>
      <c r="O22" s="98">
        <v>6875</v>
      </c>
      <c r="Q22" s="107">
        <v>7935</v>
      </c>
      <c r="R22" s="107">
        <v>8072</v>
      </c>
      <c r="S22" s="107">
        <v>8421</v>
      </c>
      <c r="T22" s="98">
        <v>8489</v>
      </c>
      <c r="U22" s="107">
        <v>8433</v>
      </c>
      <c r="V22" s="107">
        <v>8482</v>
      </c>
      <c r="W22" s="107">
        <v>8608</v>
      </c>
      <c r="X22" s="107">
        <f>'[2]Таб1.1'!$E$110</f>
        <v>8570</v>
      </c>
      <c r="Y22" s="107">
        <v>8390</v>
      </c>
      <c r="Z22" s="107">
        <v>8216</v>
      </c>
      <c r="AA22" s="107">
        <v>8146</v>
      </c>
      <c r="AB22" s="107">
        <v>8127</v>
      </c>
      <c r="AC22" s="129"/>
      <c r="AD22" s="107">
        <v>6641</v>
      </c>
      <c r="AE22" s="107">
        <v>6594</v>
      </c>
      <c r="AF22" s="107">
        <v>6829</v>
      </c>
      <c r="AG22" s="107">
        <v>6908</v>
      </c>
      <c r="AH22" s="107">
        <v>6899</v>
      </c>
      <c r="AI22" s="107">
        <v>7042</v>
      </c>
      <c r="AJ22" s="107">
        <v>7126</v>
      </c>
      <c r="AK22" s="107">
        <v>7004</v>
      </c>
      <c r="AL22" s="107">
        <v>7016</v>
      </c>
      <c r="AM22" s="107">
        <v>6420</v>
      </c>
      <c r="AN22" s="107">
        <v>6456</v>
      </c>
      <c r="AO22" s="107">
        <v>6558</v>
      </c>
      <c r="AQ22" s="107">
        <v>6263</v>
      </c>
      <c r="AR22" s="107">
        <v>6231</v>
      </c>
      <c r="AS22" s="107">
        <v>6391</v>
      </c>
    </row>
    <row r="23" spans="1:45" ht="12.75">
      <c r="A23" s="113" t="s">
        <v>100</v>
      </c>
      <c r="B23" s="106" t="s">
        <v>44</v>
      </c>
      <c r="D23" s="98">
        <v>59797</v>
      </c>
      <c r="E23" s="98">
        <v>59897</v>
      </c>
      <c r="F23" s="98">
        <v>60402</v>
      </c>
      <c r="G23" s="98">
        <v>60481</v>
      </c>
      <c r="H23" s="98">
        <v>60523</v>
      </c>
      <c r="I23" s="98">
        <v>60323</v>
      </c>
      <c r="J23" s="98">
        <v>59561</v>
      </c>
      <c r="K23" s="98">
        <v>59052</v>
      </c>
      <c r="L23" s="98">
        <v>58928</v>
      </c>
      <c r="M23" s="98">
        <v>59434</v>
      </c>
      <c r="N23" s="98">
        <v>59306</v>
      </c>
      <c r="O23" s="98">
        <v>60016</v>
      </c>
      <c r="Q23" s="107">
        <v>59752</v>
      </c>
      <c r="R23" s="107">
        <v>59665</v>
      </c>
      <c r="S23" s="107">
        <v>61307</v>
      </c>
      <c r="T23" s="98">
        <v>59572</v>
      </c>
      <c r="U23" s="107">
        <v>59744</v>
      </c>
      <c r="V23" s="107">
        <v>59954</v>
      </c>
      <c r="W23" s="107">
        <v>59404</v>
      </c>
      <c r="X23" s="107">
        <f>'[2]Таб1.1'!$E$117</f>
        <v>59411</v>
      </c>
      <c r="Y23" s="107">
        <v>59914</v>
      </c>
      <c r="Z23" s="107">
        <v>59765</v>
      </c>
      <c r="AA23" s="107">
        <v>60138</v>
      </c>
      <c r="AB23" s="107">
        <v>60464</v>
      </c>
      <c r="AD23" s="107">
        <v>60468</v>
      </c>
      <c r="AE23" s="107">
        <v>60636</v>
      </c>
      <c r="AF23" s="107">
        <v>61059</v>
      </c>
      <c r="AG23" s="107">
        <v>61360</v>
      </c>
      <c r="AH23" s="107">
        <v>61676</v>
      </c>
      <c r="AI23" s="107">
        <v>61533</v>
      </c>
      <c r="AJ23" s="107">
        <v>61527</v>
      </c>
      <c r="AK23" s="107">
        <v>61575</v>
      </c>
      <c r="AL23" s="107">
        <v>61867</v>
      </c>
      <c r="AM23" s="107">
        <v>61742</v>
      </c>
      <c r="AN23" s="107">
        <v>61891</v>
      </c>
      <c r="AO23" s="107">
        <v>63078</v>
      </c>
      <c r="AQ23" s="107">
        <v>63071</v>
      </c>
      <c r="AR23" s="107">
        <v>63226</v>
      </c>
      <c r="AS23" s="107">
        <v>62482</v>
      </c>
    </row>
    <row r="24" spans="1:45" ht="15.75" customHeight="1">
      <c r="A24" s="112" t="s">
        <v>101</v>
      </c>
      <c r="B24" s="106" t="s">
        <v>45</v>
      </c>
      <c r="D24" s="98">
        <v>190216</v>
      </c>
      <c r="E24" s="98">
        <v>190574</v>
      </c>
      <c r="F24" s="98">
        <v>191434</v>
      </c>
      <c r="G24" s="98">
        <v>192523</v>
      </c>
      <c r="H24" s="98">
        <v>191156</v>
      </c>
      <c r="I24" s="98">
        <v>190928</v>
      </c>
      <c r="J24" s="98">
        <v>190788</v>
      </c>
      <c r="K24" s="98">
        <v>187674</v>
      </c>
      <c r="L24" s="98">
        <v>192497</v>
      </c>
      <c r="M24" s="98">
        <v>194076</v>
      </c>
      <c r="N24" s="98">
        <v>194560</v>
      </c>
      <c r="O24" s="98">
        <v>195049</v>
      </c>
      <c r="Q24" s="107">
        <v>194209</v>
      </c>
      <c r="R24" s="107">
        <v>194286</v>
      </c>
      <c r="S24" s="107">
        <v>194676</v>
      </c>
      <c r="T24" s="98">
        <v>195048</v>
      </c>
      <c r="U24" s="107">
        <v>194367</v>
      </c>
      <c r="V24" s="107">
        <v>193907</v>
      </c>
      <c r="W24" s="107">
        <v>193302</v>
      </c>
      <c r="X24" s="107">
        <f>'[2]Таб1.1'!$E$127</f>
        <v>193071</v>
      </c>
      <c r="Y24" s="107">
        <v>198109</v>
      </c>
      <c r="Z24" s="107">
        <v>199534</v>
      </c>
      <c r="AA24" s="107">
        <v>201927</v>
      </c>
      <c r="AB24" s="107">
        <v>202274</v>
      </c>
      <c r="AD24" s="107">
        <v>203615</v>
      </c>
      <c r="AE24" s="107">
        <v>204528</v>
      </c>
      <c r="AF24" s="107">
        <v>204119</v>
      </c>
      <c r="AG24" s="107">
        <v>203467</v>
      </c>
      <c r="AH24" s="107">
        <v>203186</v>
      </c>
      <c r="AI24" s="107">
        <v>201891</v>
      </c>
      <c r="AJ24" s="107">
        <v>201571</v>
      </c>
      <c r="AK24" s="107">
        <v>200887</v>
      </c>
      <c r="AL24" s="107">
        <v>205336</v>
      </c>
      <c r="AM24" s="107">
        <v>207025</v>
      </c>
      <c r="AN24" s="107">
        <v>208972</v>
      </c>
      <c r="AO24" s="107">
        <v>209171</v>
      </c>
      <c r="AQ24" s="107">
        <v>209384</v>
      </c>
      <c r="AR24" s="107">
        <v>209933</v>
      </c>
      <c r="AS24" s="107">
        <v>210117</v>
      </c>
    </row>
    <row r="25" spans="1:45" ht="26.25" customHeight="1">
      <c r="A25" s="112" t="s">
        <v>102</v>
      </c>
      <c r="B25" s="106" t="s">
        <v>81</v>
      </c>
      <c r="D25" s="98">
        <v>71887</v>
      </c>
      <c r="E25" s="98">
        <v>71988</v>
      </c>
      <c r="F25" s="98">
        <v>72202</v>
      </c>
      <c r="G25" s="98">
        <v>71402</v>
      </c>
      <c r="H25" s="98">
        <v>72641</v>
      </c>
      <c r="I25" s="98">
        <v>73438</v>
      </c>
      <c r="J25" s="98">
        <v>72960</v>
      </c>
      <c r="K25" s="98">
        <v>72957</v>
      </c>
      <c r="L25" s="98">
        <v>73165</v>
      </c>
      <c r="M25" s="98">
        <v>72987</v>
      </c>
      <c r="N25" s="98">
        <v>72992</v>
      </c>
      <c r="O25" s="98">
        <v>72888</v>
      </c>
      <c r="Q25" s="107">
        <v>73196</v>
      </c>
      <c r="R25" s="107">
        <v>73292</v>
      </c>
      <c r="S25" s="107">
        <v>73689</v>
      </c>
      <c r="T25" s="98">
        <v>70892</v>
      </c>
      <c r="U25" s="107">
        <v>71370</v>
      </c>
      <c r="V25" s="107">
        <v>71661</v>
      </c>
      <c r="W25" s="107">
        <v>71723</v>
      </c>
      <c r="X25" s="107">
        <f>'[2]Таб1.1'!$E$142</f>
        <v>71685</v>
      </c>
      <c r="Y25" s="107">
        <v>72100</v>
      </c>
      <c r="Z25" s="107">
        <v>72100</v>
      </c>
      <c r="AA25" s="107">
        <v>72094</v>
      </c>
      <c r="AB25" s="107">
        <v>72085</v>
      </c>
      <c r="AD25" s="107">
        <v>72235</v>
      </c>
      <c r="AE25" s="107">
        <v>72912</v>
      </c>
      <c r="AF25" s="107">
        <v>73591</v>
      </c>
      <c r="AG25" s="107">
        <v>73634</v>
      </c>
      <c r="AH25" s="107">
        <v>73675</v>
      </c>
      <c r="AI25" s="107">
        <v>73779</v>
      </c>
      <c r="AJ25" s="107">
        <v>73898</v>
      </c>
      <c r="AK25" s="107">
        <v>73911</v>
      </c>
      <c r="AL25" s="107">
        <v>73946</v>
      </c>
      <c r="AM25" s="107">
        <v>74092</v>
      </c>
      <c r="AN25" s="107">
        <v>74021</v>
      </c>
      <c r="AO25" s="107">
        <v>74618</v>
      </c>
      <c r="AQ25" s="107">
        <v>73976</v>
      </c>
      <c r="AR25" s="107">
        <v>74201</v>
      </c>
      <c r="AS25" s="107">
        <v>74534</v>
      </c>
    </row>
    <row r="26" spans="1:45" ht="15.75" customHeight="1">
      <c r="A26" s="112" t="s">
        <v>103</v>
      </c>
      <c r="B26" s="108" t="s">
        <v>82</v>
      </c>
      <c r="D26" s="98">
        <v>13271</v>
      </c>
      <c r="E26" s="98">
        <v>13361</v>
      </c>
      <c r="F26" s="98">
        <v>13350</v>
      </c>
      <c r="G26" s="98">
        <v>13367</v>
      </c>
      <c r="H26" s="98">
        <v>13293</v>
      </c>
      <c r="I26" s="98">
        <v>13353</v>
      </c>
      <c r="J26" s="98">
        <v>13342</v>
      </c>
      <c r="K26" s="98">
        <v>13296</v>
      </c>
      <c r="L26" s="98">
        <v>13348</v>
      </c>
      <c r="M26" s="98">
        <v>13513</v>
      </c>
      <c r="N26" s="98">
        <v>13539</v>
      </c>
      <c r="O26" s="98">
        <v>13403</v>
      </c>
      <c r="Q26" s="107">
        <v>13558</v>
      </c>
      <c r="R26" s="107">
        <v>13423</v>
      </c>
      <c r="S26" s="107">
        <v>13570</v>
      </c>
      <c r="T26" s="98">
        <v>13757</v>
      </c>
      <c r="U26" s="107">
        <v>13826</v>
      </c>
      <c r="V26" s="107">
        <v>13851</v>
      </c>
      <c r="W26" s="107">
        <v>13737</v>
      </c>
      <c r="X26" s="107">
        <f>'[2]Таб1.1'!$E$146</f>
        <v>13748</v>
      </c>
      <c r="Y26" s="107">
        <v>13861</v>
      </c>
      <c r="Z26" s="107">
        <v>13860</v>
      </c>
      <c r="AA26" s="107">
        <v>13884</v>
      </c>
      <c r="AB26" s="107">
        <v>13939</v>
      </c>
      <c r="AD26" s="107">
        <v>13800</v>
      </c>
      <c r="AE26" s="107">
        <v>13767</v>
      </c>
      <c r="AF26" s="107">
        <v>14071</v>
      </c>
      <c r="AG26" s="107">
        <v>13957</v>
      </c>
      <c r="AH26" s="107">
        <v>13979</v>
      </c>
      <c r="AI26" s="107">
        <v>13959</v>
      </c>
      <c r="AJ26" s="107">
        <v>13984</v>
      </c>
      <c r="AK26" s="107">
        <v>14167</v>
      </c>
      <c r="AL26" s="107">
        <v>14172</v>
      </c>
      <c r="AM26" s="107">
        <v>14228</v>
      </c>
      <c r="AN26" s="107">
        <v>14317</v>
      </c>
      <c r="AO26" s="107">
        <v>14362</v>
      </c>
      <c r="AQ26" s="107">
        <v>14144</v>
      </c>
      <c r="AR26" s="107">
        <v>14212</v>
      </c>
      <c r="AS26" s="107">
        <v>14166</v>
      </c>
    </row>
    <row r="27" spans="1:45" ht="15.75" customHeight="1">
      <c r="A27" s="112" t="s">
        <v>104</v>
      </c>
      <c r="B27" s="109" t="s">
        <v>83</v>
      </c>
      <c r="D27" s="98">
        <v>10113</v>
      </c>
      <c r="E27" s="98">
        <v>10150</v>
      </c>
      <c r="F27" s="98">
        <v>10278</v>
      </c>
      <c r="G27" s="98">
        <v>10309</v>
      </c>
      <c r="H27" s="98">
        <v>10335</v>
      </c>
      <c r="I27" s="98">
        <v>10306</v>
      </c>
      <c r="J27" s="98">
        <v>10242</v>
      </c>
      <c r="K27" s="98">
        <v>10252</v>
      </c>
      <c r="L27" s="98">
        <v>10301</v>
      </c>
      <c r="M27" s="98">
        <v>10339</v>
      </c>
      <c r="N27" s="98">
        <v>10299</v>
      </c>
      <c r="O27" s="98">
        <v>11826</v>
      </c>
      <c r="Q27" s="107">
        <v>11459</v>
      </c>
      <c r="R27" s="107">
        <v>11536</v>
      </c>
      <c r="S27" s="107">
        <v>11590</v>
      </c>
      <c r="T27" s="98">
        <v>11489</v>
      </c>
      <c r="U27" s="107">
        <v>11541</v>
      </c>
      <c r="V27" s="107">
        <v>11560</v>
      </c>
      <c r="W27" s="107">
        <v>11692</v>
      </c>
      <c r="X27" s="107">
        <f>'[2]Таб1.1'!$E$152</f>
        <v>11714</v>
      </c>
      <c r="Y27" s="107">
        <v>11715</v>
      </c>
      <c r="Z27" s="107">
        <v>11693</v>
      </c>
      <c r="AA27" s="107">
        <v>11668</v>
      </c>
      <c r="AB27" s="107">
        <v>11679</v>
      </c>
      <c r="AD27" s="107">
        <v>11587</v>
      </c>
      <c r="AE27" s="107">
        <v>11333</v>
      </c>
      <c r="AF27" s="107">
        <v>11336</v>
      </c>
      <c r="AG27" s="107">
        <v>11347</v>
      </c>
      <c r="AH27" s="107">
        <v>11396</v>
      </c>
      <c r="AI27" s="107">
        <v>11387</v>
      </c>
      <c r="AJ27" s="107">
        <v>11660</v>
      </c>
      <c r="AK27" s="107">
        <v>11675</v>
      </c>
      <c r="AL27" s="107">
        <v>11662</v>
      </c>
      <c r="AM27" s="107">
        <v>11629</v>
      </c>
      <c r="AN27" s="107">
        <v>11686</v>
      </c>
      <c r="AO27" s="107">
        <v>11661</v>
      </c>
      <c r="AQ27" s="107">
        <v>11456</v>
      </c>
      <c r="AR27" s="107">
        <v>11900</v>
      </c>
      <c r="AS27" s="107">
        <v>11887</v>
      </c>
    </row>
    <row r="28" spans="1:46" s="118" customFormat="1" ht="15.75" customHeight="1">
      <c r="A28" s="117" t="s">
        <v>85</v>
      </c>
      <c r="B28" s="45" t="s">
        <v>48</v>
      </c>
      <c r="D28" s="118">
        <v>77367</v>
      </c>
      <c r="E28" s="118">
        <v>78387</v>
      </c>
      <c r="F28" s="118">
        <v>79101</v>
      </c>
      <c r="G28" s="118">
        <v>79907</v>
      </c>
      <c r="H28" s="118">
        <v>80560</v>
      </c>
      <c r="I28" s="118">
        <v>80458</v>
      </c>
      <c r="J28" s="118">
        <v>80542</v>
      </c>
      <c r="K28" s="118">
        <v>80535</v>
      </c>
      <c r="L28" s="118">
        <v>79145</v>
      </c>
      <c r="M28" s="118">
        <v>79033</v>
      </c>
      <c r="N28" s="118">
        <v>78707</v>
      </c>
      <c r="O28" s="118">
        <v>75970</v>
      </c>
      <c r="Q28" s="110">
        <v>75688</v>
      </c>
      <c r="R28" s="110">
        <v>76478</v>
      </c>
      <c r="S28" s="110">
        <v>76921</v>
      </c>
      <c r="T28" s="118">
        <v>78248</v>
      </c>
      <c r="U28" s="110">
        <v>75173</v>
      </c>
      <c r="V28" s="118">
        <v>75211</v>
      </c>
      <c r="W28" s="129">
        <v>76015</v>
      </c>
      <c r="X28" s="129">
        <v>75812</v>
      </c>
      <c r="Y28" s="118">
        <v>75679</v>
      </c>
      <c r="Z28" s="129">
        <v>75955</v>
      </c>
      <c r="AA28" s="129">
        <v>76399</v>
      </c>
      <c r="AB28" s="129">
        <v>74683</v>
      </c>
      <c r="AD28" s="129">
        <v>72339</v>
      </c>
      <c r="AE28" s="129">
        <v>73958</v>
      </c>
      <c r="AF28" s="129">
        <v>74581</v>
      </c>
      <c r="AG28" s="129">
        <v>75256</v>
      </c>
      <c r="AH28" s="129">
        <v>74834</v>
      </c>
      <c r="AI28" s="129">
        <v>74869</v>
      </c>
      <c r="AJ28" s="129">
        <v>73474</v>
      </c>
      <c r="AK28" s="129">
        <v>71972</v>
      </c>
      <c r="AL28" s="129">
        <v>70981</v>
      </c>
      <c r="AM28" s="118">
        <v>70479</v>
      </c>
      <c r="AN28" s="118">
        <v>70237</v>
      </c>
      <c r="AO28" s="118">
        <v>67603</v>
      </c>
      <c r="AQ28" s="118">
        <v>66226</v>
      </c>
      <c r="AR28" s="118">
        <v>65086</v>
      </c>
      <c r="AS28" s="118">
        <v>61708</v>
      </c>
      <c r="AT28" s="118">
        <v>60495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Шайырбу Акматова</cp:lastModifiedBy>
  <cp:lastPrinted>2004-07-21T05:38:46Z</cp:lastPrinted>
  <dcterms:created xsi:type="dcterms:W3CDTF">2004-02-20T12:13:58Z</dcterms:created>
  <dcterms:modified xsi:type="dcterms:W3CDTF">2024-05-11T02:49:54Z</dcterms:modified>
  <cp:category/>
  <cp:version/>
  <cp:contentType/>
  <cp:contentStatus/>
</cp:coreProperties>
</file>